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Z:\各部活\野球部\H31野球\"/>
    </mc:Choice>
  </mc:AlternateContent>
  <xr:revisionPtr revIDLastSave="0" documentId="13_ncr:1_{0740A03E-11F7-462F-BD6A-380BA3626FD0}" xr6:coauthVersionLast="36" xr6:coauthVersionMax="36" xr10:uidLastSave="{00000000-0000-0000-0000-000000000000}"/>
  <bookViews>
    <workbookView xWindow="0" yWindow="0" windowWidth="20490" windowHeight="7155" activeTab="2" xr2:uid="{00000000-000D-0000-FFFF-FFFF00000000}"/>
  </bookViews>
  <sheets>
    <sheet name="確認表" sheetId="4" r:id="rId1"/>
    <sheet name="活動実績(4月)  " sheetId="15" r:id="rId2"/>
    <sheet name="活動実績(5月) " sheetId="14" r:id="rId3"/>
    <sheet name="活動実績(6月)  " sheetId="13" r:id="rId4"/>
    <sheet name="活動実績(7月) " sheetId="12" r:id="rId5"/>
    <sheet name="活動実績(８月) " sheetId="11" r:id="rId6"/>
    <sheet name="活動実績(９月)" sheetId="10" r:id="rId7"/>
    <sheet name="活動実績(10月)" sheetId="2" r:id="rId8"/>
    <sheet name="活動実績 (11月)" sheetId="5" r:id="rId9"/>
    <sheet name="活動実績 (12月)" sheetId="6" r:id="rId10"/>
    <sheet name="活動実績 (1月)" sheetId="7" r:id="rId11"/>
    <sheet name="活動実績 (2月)" sheetId="8" r:id="rId12"/>
    <sheet name="活動実績 (3月)" sheetId="9" r:id="rId13"/>
    <sheet name="祝日リスト" sheetId="3" r:id="rId14"/>
  </sheets>
  <definedNames>
    <definedName name="_xlnm.Print_Area" localSheetId="0">確認表!$A$1:$AH$137</definedName>
    <definedName name="_xlnm.Print_Area" localSheetId="8">'活動実績 (11月)'!$A$1:$N$44</definedName>
    <definedName name="_xlnm.Print_Area" localSheetId="9">'活動実績 (12月)'!$A$1:$N$44</definedName>
    <definedName name="_xlnm.Print_Area" localSheetId="10">'活動実績 (1月)'!$A$1:$N$44</definedName>
    <definedName name="_xlnm.Print_Area" localSheetId="11">'活動実績 (2月)'!$A$1:$N$44</definedName>
    <definedName name="_xlnm.Print_Area" localSheetId="12">'活動実績 (3月)'!$A$1:$N$44</definedName>
    <definedName name="_xlnm.Print_Area" localSheetId="7">'活動実績(10月)'!$A$1:$N$44</definedName>
    <definedName name="_xlnm.Print_Area" localSheetId="1">'活動実績(4月)  '!$A$1:$N$44</definedName>
    <definedName name="_xlnm.Print_Area" localSheetId="2">'活動実績(5月) '!$A$1:$N$44</definedName>
    <definedName name="_xlnm.Print_Area" localSheetId="3">'活動実績(6月)  '!$A$1:$N$44</definedName>
    <definedName name="_xlnm.Print_Area" localSheetId="4">'活動実績(7月) '!$A$1:$N$44</definedName>
    <definedName name="_xlnm.Print_Area" localSheetId="5">'活動実績(８月) '!$A$1:$N$44</definedName>
    <definedName name="_xlnm.Print_Area" localSheetId="6">'活動実績(９月)'!$A$1:$N$44</definedName>
    <definedName name="祝日">祝日リスト!$A$2:$A$41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18" i="4" l="1"/>
  <c r="I42" i="15" l="1"/>
  <c r="A42" i="15"/>
  <c r="B42" i="15" s="1"/>
  <c r="I41" i="15"/>
  <c r="A41" i="15"/>
  <c r="B41" i="15" s="1"/>
  <c r="I40" i="15"/>
  <c r="A40" i="15"/>
  <c r="B40" i="15" s="1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A12" i="15"/>
  <c r="B12" i="15" s="1"/>
  <c r="I42" i="14"/>
  <c r="A42" i="14"/>
  <c r="B42" i="14" s="1"/>
  <c r="I41" i="14"/>
  <c r="A41" i="14"/>
  <c r="B41" i="14" s="1"/>
  <c r="I40" i="14"/>
  <c r="A40" i="14"/>
  <c r="B40" i="14" s="1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A13" i="14"/>
  <c r="B13" i="14" s="1"/>
  <c r="I12" i="14"/>
  <c r="A12" i="14"/>
  <c r="B12" i="14" s="1"/>
  <c r="I42" i="13"/>
  <c r="A42" i="13"/>
  <c r="B42" i="13" s="1"/>
  <c r="I41" i="13"/>
  <c r="A41" i="13"/>
  <c r="B41" i="13" s="1"/>
  <c r="I40" i="13"/>
  <c r="A40" i="13"/>
  <c r="B40" i="13" s="1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43" i="13" s="1"/>
  <c r="A12" i="13"/>
  <c r="B12" i="13" s="1"/>
  <c r="I42" i="12"/>
  <c r="A42" i="12"/>
  <c r="B42" i="12" s="1"/>
  <c r="I41" i="12"/>
  <c r="A41" i="12"/>
  <c r="B41" i="12" s="1"/>
  <c r="I40" i="12"/>
  <c r="A40" i="12"/>
  <c r="B40" i="12" s="1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A13" i="12"/>
  <c r="B13" i="12" s="1"/>
  <c r="I12" i="12"/>
  <c r="I43" i="12" s="1"/>
  <c r="A12" i="12"/>
  <c r="B12" i="12" s="1"/>
  <c r="I42" i="11"/>
  <c r="A42" i="11"/>
  <c r="B42" i="11" s="1"/>
  <c r="I41" i="11"/>
  <c r="A41" i="11"/>
  <c r="B41" i="11" s="1"/>
  <c r="I40" i="11"/>
  <c r="A40" i="11"/>
  <c r="B40" i="11" s="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43" i="11" s="1"/>
  <c r="A12" i="11"/>
  <c r="B12" i="11" s="1"/>
  <c r="I42" i="10"/>
  <c r="A42" i="10"/>
  <c r="B42" i="10" s="1"/>
  <c r="I41" i="10"/>
  <c r="A41" i="10"/>
  <c r="B41" i="10" s="1"/>
  <c r="I40" i="10"/>
  <c r="A40" i="10"/>
  <c r="B40" i="10" s="1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43" i="10" s="1"/>
  <c r="A12" i="10"/>
  <c r="B12" i="10" s="1"/>
  <c r="I43" i="14" l="1"/>
  <c r="I43" i="15"/>
  <c r="A14" i="12"/>
  <c r="A15" i="12" s="1"/>
  <c r="B15" i="12" s="1"/>
  <c r="A14" i="14"/>
  <c r="A15" i="14" s="1"/>
  <c r="B15" i="14" s="1"/>
  <c r="A13" i="15"/>
  <c r="A16" i="14"/>
  <c r="A13" i="13"/>
  <c r="A16" i="12"/>
  <c r="B14" i="12"/>
  <c r="A13" i="11"/>
  <c r="A13" i="10"/>
  <c r="A42" i="9"/>
  <c r="A41" i="9"/>
  <c r="A40" i="9"/>
  <c r="A42" i="8"/>
  <c r="A41" i="8"/>
  <c r="A40" i="8"/>
  <c r="A42" i="7"/>
  <c r="A41" i="7"/>
  <c r="A40" i="7"/>
  <c r="A42" i="6"/>
  <c r="A41" i="6"/>
  <c r="A40" i="6"/>
  <c r="A42" i="5"/>
  <c r="A41" i="5"/>
  <c r="A40" i="5"/>
  <c r="A42" i="2"/>
  <c r="A41" i="2"/>
  <c r="A40" i="2"/>
  <c r="B14" i="14" l="1"/>
  <c r="B13" i="15"/>
  <c r="A14" i="15"/>
  <c r="B16" i="14"/>
  <c r="A17" i="14"/>
  <c r="A14" i="13"/>
  <c r="B13" i="13"/>
  <c r="B16" i="12"/>
  <c r="A17" i="12"/>
  <c r="B13" i="11"/>
  <c r="A14" i="11"/>
  <c r="B13" i="10"/>
  <c r="A14" i="10"/>
  <c r="L128" i="4"/>
  <c r="AC128" i="4"/>
  <c r="Y128" i="4"/>
  <c r="U128" i="4" s="1"/>
  <c r="P128" i="4"/>
  <c r="H128" i="4" s="1"/>
  <c r="AC117" i="4"/>
  <c r="Y117" i="4"/>
  <c r="U117" i="4" s="1"/>
  <c r="P117" i="4"/>
  <c r="L117" i="4"/>
  <c r="AC106" i="4"/>
  <c r="Y106" i="4"/>
  <c r="U106" i="4" s="1"/>
  <c r="P106" i="4"/>
  <c r="L106" i="4"/>
  <c r="H106" i="4" s="1"/>
  <c r="AC95" i="4"/>
  <c r="Y95" i="4"/>
  <c r="U95" i="4" s="1"/>
  <c r="P95" i="4"/>
  <c r="L95" i="4"/>
  <c r="L84" i="4"/>
  <c r="AC84" i="4"/>
  <c r="Y84" i="4"/>
  <c r="U84" i="4" s="1"/>
  <c r="P84" i="4"/>
  <c r="H84" i="4" s="1"/>
  <c r="AC73" i="4"/>
  <c r="Y73" i="4"/>
  <c r="P73" i="4"/>
  <c r="L73" i="4"/>
  <c r="L62" i="4"/>
  <c r="L29" i="4"/>
  <c r="L18" i="4"/>
  <c r="L7" i="4"/>
  <c r="A15" i="15" l="1"/>
  <c r="B14" i="15"/>
  <c r="A18" i="14"/>
  <c r="B17" i="14"/>
  <c r="A15" i="13"/>
  <c r="B14" i="13"/>
  <c r="A18" i="12"/>
  <c r="B17" i="12"/>
  <c r="A15" i="11"/>
  <c r="B14" i="11"/>
  <c r="A15" i="10"/>
  <c r="B14" i="10"/>
  <c r="H95" i="4"/>
  <c r="H117" i="4"/>
  <c r="H73" i="4"/>
  <c r="U73" i="4"/>
  <c r="I42" i="9"/>
  <c r="B42" i="9"/>
  <c r="I41" i="9"/>
  <c r="B41" i="9"/>
  <c r="I40" i="9"/>
  <c r="B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A12" i="9"/>
  <c r="A13" i="9" s="1"/>
  <c r="A14" i="9" s="1"/>
  <c r="I42" i="8"/>
  <c r="B42" i="8"/>
  <c r="I41" i="8"/>
  <c r="B41" i="8"/>
  <c r="I40" i="8"/>
  <c r="B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A12" i="8"/>
  <c r="A13" i="8" s="1"/>
  <c r="A14" i="8" s="1"/>
  <c r="I42" i="7"/>
  <c r="B42" i="7"/>
  <c r="I41" i="7"/>
  <c r="B41" i="7"/>
  <c r="I40" i="7"/>
  <c r="B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A12" i="7"/>
  <c r="B12" i="7" s="1"/>
  <c r="I42" i="6"/>
  <c r="B42" i="6"/>
  <c r="I41" i="6"/>
  <c r="B41" i="6"/>
  <c r="I40" i="6"/>
  <c r="B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A12" i="6"/>
  <c r="A13" i="6" s="1"/>
  <c r="I42" i="5"/>
  <c r="B42" i="5"/>
  <c r="I41" i="5"/>
  <c r="B41" i="5"/>
  <c r="I40" i="5"/>
  <c r="B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43" i="5" s="1"/>
  <c r="A12" i="5"/>
  <c r="A13" i="5" s="1"/>
  <c r="A14" i="5" s="1"/>
  <c r="A13" i="7" l="1"/>
  <c r="A14" i="7" s="1"/>
  <c r="A16" i="15"/>
  <c r="B15" i="15"/>
  <c r="A19" i="14"/>
  <c r="B18" i="14"/>
  <c r="A16" i="13"/>
  <c r="B15" i="13"/>
  <c r="A19" i="12"/>
  <c r="B18" i="12"/>
  <c r="A16" i="11"/>
  <c r="B15" i="11"/>
  <c r="A16" i="10"/>
  <c r="B15" i="10"/>
  <c r="I43" i="9"/>
  <c r="I43" i="6"/>
  <c r="I43" i="7"/>
  <c r="I43" i="8"/>
  <c r="B12" i="8"/>
  <c r="B12" i="9"/>
  <c r="B12" i="5"/>
  <c r="A15" i="9"/>
  <c r="B14" i="9"/>
  <c r="B13" i="9"/>
  <c r="A15" i="8"/>
  <c r="B14" i="8"/>
  <c r="B13" i="8"/>
  <c r="A15" i="7"/>
  <c r="B14" i="7"/>
  <c r="B13" i="7"/>
  <c r="A14" i="6"/>
  <c r="B13" i="6"/>
  <c r="B12" i="6"/>
  <c r="A15" i="5"/>
  <c r="B14" i="5"/>
  <c r="B13" i="5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C19" i="4"/>
  <c r="C129" i="4"/>
  <c r="C130" i="4" s="1"/>
  <c r="C118" i="4"/>
  <c r="D118" i="4" s="1"/>
  <c r="D119" i="4" s="1"/>
  <c r="C107" i="4"/>
  <c r="C108" i="4" s="1"/>
  <c r="C96" i="4"/>
  <c r="C97" i="4" s="1"/>
  <c r="C85" i="4"/>
  <c r="C86" i="4" s="1"/>
  <c r="C74" i="4"/>
  <c r="D74" i="4" s="1"/>
  <c r="D75" i="4" s="1"/>
  <c r="AG118" i="4"/>
  <c r="AG119" i="4" s="1"/>
  <c r="AF118" i="4"/>
  <c r="AF119" i="4" s="1"/>
  <c r="AG85" i="4"/>
  <c r="AG86" i="4" s="1"/>
  <c r="AG63" i="4"/>
  <c r="AG30" i="4"/>
  <c r="AG8" i="4"/>
  <c r="AG132" i="4"/>
  <c r="AG133" i="4" s="1"/>
  <c r="AF132" i="4"/>
  <c r="AF133" i="4" s="1"/>
  <c r="AE132" i="4"/>
  <c r="AE133" i="4" s="1"/>
  <c r="AD132" i="4"/>
  <c r="AD133" i="4" s="1"/>
  <c r="AC132" i="4"/>
  <c r="AC133" i="4" s="1"/>
  <c r="AB132" i="4"/>
  <c r="AB133" i="4" s="1"/>
  <c r="AA132" i="4"/>
  <c r="AA133" i="4" s="1"/>
  <c r="Z132" i="4"/>
  <c r="Z133" i="4" s="1"/>
  <c r="Y132" i="4"/>
  <c r="Y133" i="4" s="1"/>
  <c r="X132" i="4"/>
  <c r="X133" i="4" s="1"/>
  <c r="W132" i="4"/>
  <c r="W133" i="4" s="1"/>
  <c r="V132" i="4"/>
  <c r="V133" i="4" s="1"/>
  <c r="U132" i="4"/>
  <c r="U133" i="4" s="1"/>
  <c r="T132" i="4"/>
  <c r="T133" i="4" s="1"/>
  <c r="S132" i="4"/>
  <c r="S133" i="4" s="1"/>
  <c r="R132" i="4"/>
  <c r="R133" i="4" s="1"/>
  <c r="Q132" i="4"/>
  <c r="Q133" i="4" s="1"/>
  <c r="P132" i="4"/>
  <c r="P133" i="4" s="1"/>
  <c r="O132" i="4"/>
  <c r="O133" i="4" s="1"/>
  <c r="N132" i="4"/>
  <c r="N133" i="4" s="1"/>
  <c r="M132" i="4"/>
  <c r="M133" i="4" s="1"/>
  <c r="L132" i="4"/>
  <c r="L133" i="4" s="1"/>
  <c r="K132" i="4"/>
  <c r="K133" i="4" s="1"/>
  <c r="J132" i="4"/>
  <c r="J133" i="4" s="1"/>
  <c r="I132" i="4"/>
  <c r="I133" i="4" s="1"/>
  <c r="H132" i="4"/>
  <c r="H133" i="4" s="1"/>
  <c r="G132" i="4"/>
  <c r="G133" i="4" s="1"/>
  <c r="F132" i="4"/>
  <c r="F133" i="4" s="1"/>
  <c r="E132" i="4"/>
  <c r="E133" i="4" s="1"/>
  <c r="D132" i="4"/>
  <c r="D133" i="4" s="1"/>
  <c r="C132" i="4"/>
  <c r="C133" i="4" s="1"/>
  <c r="AG121" i="4"/>
  <c r="AG122" i="4" s="1"/>
  <c r="AF121" i="4"/>
  <c r="AF122" i="4" s="1"/>
  <c r="AE121" i="4"/>
  <c r="AE122" i="4" s="1"/>
  <c r="AD121" i="4"/>
  <c r="AD122" i="4" s="1"/>
  <c r="AC121" i="4"/>
  <c r="AC122" i="4" s="1"/>
  <c r="AB121" i="4"/>
  <c r="AB122" i="4" s="1"/>
  <c r="AA121" i="4"/>
  <c r="AA122" i="4" s="1"/>
  <c r="Z121" i="4"/>
  <c r="Z122" i="4" s="1"/>
  <c r="Y121" i="4"/>
  <c r="Y122" i="4" s="1"/>
  <c r="X121" i="4"/>
  <c r="X122" i="4" s="1"/>
  <c r="W121" i="4"/>
  <c r="W122" i="4" s="1"/>
  <c r="V121" i="4"/>
  <c r="V122" i="4" s="1"/>
  <c r="U121" i="4"/>
  <c r="U122" i="4" s="1"/>
  <c r="T121" i="4"/>
  <c r="T122" i="4" s="1"/>
  <c r="S121" i="4"/>
  <c r="S122" i="4" s="1"/>
  <c r="R121" i="4"/>
  <c r="R122" i="4" s="1"/>
  <c r="Q121" i="4"/>
  <c r="Q122" i="4" s="1"/>
  <c r="P121" i="4"/>
  <c r="P122" i="4" s="1"/>
  <c r="O121" i="4"/>
  <c r="O122" i="4" s="1"/>
  <c r="N121" i="4"/>
  <c r="N122" i="4" s="1"/>
  <c r="M121" i="4"/>
  <c r="M122" i="4" s="1"/>
  <c r="L121" i="4"/>
  <c r="L122" i="4" s="1"/>
  <c r="K121" i="4"/>
  <c r="K122" i="4" s="1"/>
  <c r="J121" i="4"/>
  <c r="J122" i="4" s="1"/>
  <c r="I121" i="4"/>
  <c r="I122" i="4" s="1"/>
  <c r="H121" i="4"/>
  <c r="H122" i="4" s="1"/>
  <c r="G121" i="4"/>
  <c r="G122" i="4" s="1"/>
  <c r="F121" i="4"/>
  <c r="F122" i="4" s="1"/>
  <c r="E121" i="4"/>
  <c r="E122" i="4" s="1"/>
  <c r="D121" i="4"/>
  <c r="D122" i="4" s="1"/>
  <c r="C121" i="4"/>
  <c r="C122" i="4" s="1"/>
  <c r="AG110" i="4"/>
  <c r="AG111" i="4" s="1"/>
  <c r="AF110" i="4"/>
  <c r="AF111" i="4" s="1"/>
  <c r="AE110" i="4"/>
  <c r="AE111" i="4" s="1"/>
  <c r="AD110" i="4"/>
  <c r="AD111" i="4" s="1"/>
  <c r="AC110" i="4"/>
  <c r="AC111" i="4" s="1"/>
  <c r="AB110" i="4"/>
  <c r="AB111" i="4" s="1"/>
  <c r="AA110" i="4"/>
  <c r="AA111" i="4" s="1"/>
  <c r="Z110" i="4"/>
  <c r="Z111" i="4" s="1"/>
  <c r="Y110" i="4"/>
  <c r="Y111" i="4" s="1"/>
  <c r="X110" i="4"/>
  <c r="X111" i="4" s="1"/>
  <c r="W110" i="4"/>
  <c r="W111" i="4" s="1"/>
  <c r="V110" i="4"/>
  <c r="V111" i="4" s="1"/>
  <c r="U110" i="4"/>
  <c r="U111" i="4" s="1"/>
  <c r="T110" i="4"/>
  <c r="T111" i="4" s="1"/>
  <c r="S110" i="4"/>
  <c r="S111" i="4" s="1"/>
  <c r="R110" i="4"/>
  <c r="R111" i="4" s="1"/>
  <c r="Q110" i="4"/>
  <c r="Q111" i="4" s="1"/>
  <c r="P110" i="4"/>
  <c r="P111" i="4" s="1"/>
  <c r="O110" i="4"/>
  <c r="O111" i="4" s="1"/>
  <c r="N110" i="4"/>
  <c r="N111" i="4" s="1"/>
  <c r="M110" i="4"/>
  <c r="M111" i="4" s="1"/>
  <c r="L110" i="4"/>
  <c r="L111" i="4" s="1"/>
  <c r="K110" i="4"/>
  <c r="K111" i="4" s="1"/>
  <c r="J110" i="4"/>
  <c r="J111" i="4" s="1"/>
  <c r="I110" i="4"/>
  <c r="I111" i="4" s="1"/>
  <c r="H110" i="4"/>
  <c r="H111" i="4" s="1"/>
  <c r="G110" i="4"/>
  <c r="G111" i="4" s="1"/>
  <c r="F110" i="4"/>
  <c r="F111" i="4" s="1"/>
  <c r="E110" i="4"/>
  <c r="E111" i="4" s="1"/>
  <c r="D110" i="4"/>
  <c r="D111" i="4" s="1"/>
  <c r="C110" i="4"/>
  <c r="C111" i="4" s="1"/>
  <c r="D107" i="4"/>
  <c r="D108" i="4" s="1"/>
  <c r="AG99" i="4"/>
  <c r="AG100" i="4" s="1"/>
  <c r="AF99" i="4"/>
  <c r="AF100" i="4" s="1"/>
  <c r="AE99" i="4"/>
  <c r="AE100" i="4" s="1"/>
  <c r="AD99" i="4"/>
  <c r="AD100" i="4" s="1"/>
  <c r="AC99" i="4"/>
  <c r="AC100" i="4" s="1"/>
  <c r="AB99" i="4"/>
  <c r="AB100" i="4" s="1"/>
  <c r="AA99" i="4"/>
  <c r="AA100" i="4" s="1"/>
  <c r="Z99" i="4"/>
  <c r="Z100" i="4" s="1"/>
  <c r="Y99" i="4"/>
  <c r="Y100" i="4" s="1"/>
  <c r="X99" i="4"/>
  <c r="X100" i="4" s="1"/>
  <c r="W99" i="4"/>
  <c r="W100" i="4" s="1"/>
  <c r="V99" i="4"/>
  <c r="V100" i="4" s="1"/>
  <c r="U99" i="4"/>
  <c r="U100" i="4" s="1"/>
  <c r="T99" i="4"/>
  <c r="T100" i="4" s="1"/>
  <c r="S99" i="4"/>
  <c r="S100" i="4" s="1"/>
  <c r="R99" i="4"/>
  <c r="R100" i="4" s="1"/>
  <c r="Q99" i="4"/>
  <c r="Q100" i="4" s="1"/>
  <c r="P99" i="4"/>
  <c r="P100" i="4" s="1"/>
  <c r="O99" i="4"/>
  <c r="O100" i="4" s="1"/>
  <c r="N99" i="4"/>
  <c r="N100" i="4" s="1"/>
  <c r="M99" i="4"/>
  <c r="M100" i="4" s="1"/>
  <c r="L99" i="4"/>
  <c r="L100" i="4" s="1"/>
  <c r="K99" i="4"/>
  <c r="K100" i="4" s="1"/>
  <c r="J99" i="4"/>
  <c r="J100" i="4" s="1"/>
  <c r="I99" i="4"/>
  <c r="I100" i="4" s="1"/>
  <c r="H99" i="4"/>
  <c r="H100" i="4" s="1"/>
  <c r="G99" i="4"/>
  <c r="G100" i="4" s="1"/>
  <c r="F99" i="4"/>
  <c r="F100" i="4" s="1"/>
  <c r="E99" i="4"/>
  <c r="E100" i="4" s="1"/>
  <c r="D99" i="4"/>
  <c r="D100" i="4" s="1"/>
  <c r="C99" i="4"/>
  <c r="C100" i="4" s="1"/>
  <c r="D96" i="4"/>
  <c r="D97" i="4" s="1"/>
  <c r="AG88" i="4"/>
  <c r="AG89" i="4" s="1"/>
  <c r="AF88" i="4"/>
  <c r="AF89" i="4" s="1"/>
  <c r="AE88" i="4"/>
  <c r="AE89" i="4" s="1"/>
  <c r="AD88" i="4"/>
  <c r="AD89" i="4" s="1"/>
  <c r="AC88" i="4"/>
  <c r="AC89" i="4" s="1"/>
  <c r="AB88" i="4"/>
  <c r="AB89" i="4" s="1"/>
  <c r="AA88" i="4"/>
  <c r="AA89" i="4" s="1"/>
  <c r="Z88" i="4"/>
  <c r="Z89" i="4" s="1"/>
  <c r="Y88" i="4"/>
  <c r="Y89" i="4" s="1"/>
  <c r="X88" i="4"/>
  <c r="X89" i="4" s="1"/>
  <c r="W88" i="4"/>
  <c r="W89" i="4" s="1"/>
  <c r="V88" i="4"/>
  <c r="V89" i="4" s="1"/>
  <c r="U88" i="4"/>
  <c r="U89" i="4" s="1"/>
  <c r="T88" i="4"/>
  <c r="T89" i="4" s="1"/>
  <c r="S88" i="4"/>
  <c r="S89" i="4" s="1"/>
  <c r="R88" i="4"/>
  <c r="R89" i="4" s="1"/>
  <c r="Q88" i="4"/>
  <c r="Q89" i="4" s="1"/>
  <c r="P88" i="4"/>
  <c r="P89" i="4" s="1"/>
  <c r="O88" i="4"/>
  <c r="O89" i="4" s="1"/>
  <c r="N88" i="4"/>
  <c r="N89" i="4" s="1"/>
  <c r="M88" i="4"/>
  <c r="M89" i="4" s="1"/>
  <c r="L88" i="4"/>
  <c r="L89" i="4" s="1"/>
  <c r="K88" i="4"/>
  <c r="K89" i="4" s="1"/>
  <c r="J88" i="4"/>
  <c r="J89" i="4" s="1"/>
  <c r="I88" i="4"/>
  <c r="I89" i="4" s="1"/>
  <c r="H88" i="4"/>
  <c r="H89" i="4" s="1"/>
  <c r="G88" i="4"/>
  <c r="G89" i="4" s="1"/>
  <c r="F88" i="4"/>
  <c r="F89" i="4" s="1"/>
  <c r="E88" i="4"/>
  <c r="E89" i="4" s="1"/>
  <c r="D88" i="4"/>
  <c r="D89" i="4" s="1"/>
  <c r="C88" i="4"/>
  <c r="C89" i="4" s="1"/>
  <c r="AG77" i="4"/>
  <c r="AG78" i="4" s="1"/>
  <c r="AF77" i="4"/>
  <c r="AF78" i="4" s="1"/>
  <c r="AE77" i="4"/>
  <c r="AE78" i="4" s="1"/>
  <c r="AD77" i="4"/>
  <c r="AD78" i="4" s="1"/>
  <c r="AC77" i="4"/>
  <c r="AC78" i="4" s="1"/>
  <c r="AB77" i="4"/>
  <c r="AB78" i="4" s="1"/>
  <c r="AA77" i="4"/>
  <c r="AA78" i="4" s="1"/>
  <c r="Z77" i="4"/>
  <c r="Z78" i="4" s="1"/>
  <c r="Y77" i="4"/>
  <c r="Y78" i="4" s="1"/>
  <c r="X77" i="4"/>
  <c r="X78" i="4" s="1"/>
  <c r="W77" i="4"/>
  <c r="W78" i="4" s="1"/>
  <c r="V77" i="4"/>
  <c r="V78" i="4" s="1"/>
  <c r="U77" i="4"/>
  <c r="U78" i="4" s="1"/>
  <c r="T77" i="4"/>
  <c r="T78" i="4" s="1"/>
  <c r="S77" i="4"/>
  <c r="S78" i="4" s="1"/>
  <c r="R77" i="4"/>
  <c r="R78" i="4" s="1"/>
  <c r="Q77" i="4"/>
  <c r="Q78" i="4" s="1"/>
  <c r="P77" i="4"/>
  <c r="P78" i="4" s="1"/>
  <c r="O77" i="4"/>
  <c r="O78" i="4" s="1"/>
  <c r="N77" i="4"/>
  <c r="N78" i="4" s="1"/>
  <c r="M77" i="4"/>
  <c r="M78" i="4" s="1"/>
  <c r="L77" i="4"/>
  <c r="L78" i="4" s="1"/>
  <c r="K77" i="4"/>
  <c r="K78" i="4" s="1"/>
  <c r="J77" i="4"/>
  <c r="J78" i="4" s="1"/>
  <c r="I77" i="4"/>
  <c r="I78" i="4" s="1"/>
  <c r="H77" i="4"/>
  <c r="H78" i="4" s="1"/>
  <c r="G77" i="4"/>
  <c r="G78" i="4" s="1"/>
  <c r="F77" i="4"/>
  <c r="F78" i="4" s="1"/>
  <c r="E77" i="4"/>
  <c r="E78" i="4" s="1"/>
  <c r="D77" i="4"/>
  <c r="D78" i="4" s="1"/>
  <c r="C77" i="4"/>
  <c r="C78" i="4" s="1"/>
  <c r="AG66" i="4"/>
  <c r="AG67" i="4" s="1"/>
  <c r="AF66" i="4"/>
  <c r="AF67" i="4" s="1"/>
  <c r="AE66" i="4"/>
  <c r="AE67" i="4" s="1"/>
  <c r="AD66" i="4"/>
  <c r="AD67" i="4" s="1"/>
  <c r="AC66" i="4"/>
  <c r="AC67" i="4" s="1"/>
  <c r="AB66" i="4"/>
  <c r="AB67" i="4" s="1"/>
  <c r="AA66" i="4"/>
  <c r="AA67" i="4" s="1"/>
  <c r="Z66" i="4"/>
  <c r="Z67" i="4" s="1"/>
  <c r="Y66" i="4"/>
  <c r="Y67" i="4" s="1"/>
  <c r="X66" i="4"/>
  <c r="X67" i="4" s="1"/>
  <c r="W66" i="4"/>
  <c r="W67" i="4" s="1"/>
  <c r="V66" i="4"/>
  <c r="V67" i="4" s="1"/>
  <c r="U66" i="4"/>
  <c r="U67" i="4" s="1"/>
  <c r="T66" i="4"/>
  <c r="T67" i="4" s="1"/>
  <c r="S66" i="4"/>
  <c r="S67" i="4" s="1"/>
  <c r="R66" i="4"/>
  <c r="R67" i="4" s="1"/>
  <c r="Q66" i="4"/>
  <c r="Q67" i="4" s="1"/>
  <c r="P66" i="4"/>
  <c r="P67" i="4" s="1"/>
  <c r="O66" i="4"/>
  <c r="O67" i="4" s="1"/>
  <c r="N66" i="4"/>
  <c r="N67" i="4" s="1"/>
  <c r="M66" i="4"/>
  <c r="M67" i="4" s="1"/>
  <c r="L66" i="4"/>
  <c r="L67" i="4" s="1"/>
  <c r="K66" i="4"/>
  <c r="K67" i="4" s="1"/>
  <c r="J66" i="4"/>
  <c r="J67" i="4" s="1"/>
  <c r="I66" i="4"/>
  <c r="I67" i="4" s="1"/>
  <c r="H66" i="4"/>
  <c r="H67" i="4" s="1"/>
  <c r="G66" i="4"/>
  <c r="G67" i="4" s="1"/>
  <c r="F66" i="4"/>
  <c r="F67" i="4" s="1"/>
  <c r="E66" i="4"/>
  <c r="E67" i="4" s="1"/>
  <c r="D66" i="4"/>
  <c r="D67" i="4" s="1"/>
  <c r="C66" i="4"/>
  <c r="C67" i="4" s="1"/>
  <c r="AC62" i="4"/>
  <c r="Y62" i="4"/>
  <c r="P62" i="4"/>
  <c r="H62" i="4" s="1"/>
  <c r="AG55" i="4"/>
  <c r="AG56" i="4" s="1"/>
  <c r="AF55" i="4"/>
  <c r="AF56" i="4" s="1"/>
  <c r="AE55" i="4"/>
  <c r="AE56" i="4" s="1"/>
  <c r="AD55" i="4"/>
  <c r="AD56" i="4" s="1"/>
  <c r="AC55" i="4"/>
  <c r="AC56" i="4" s="1"/>
  <c r="AB55" i="4"/>
  <c r="AB56" i="4" s="1"/>
  <c r="AA55" i="4"/>
  <c r="AA56" i="4" s="1"/>
  <c r="Z55" i="4"/>
  <c r="Z56" i="4" s="1"/>
  <c r="Y55" i="4"/>
  <c r="Y56" i="4" s="1"/>
  <c r="X55" i="4"/>
  <c r="X56" i="4" s="1"/>
  <c r="W55" i="4"/>
  <c r="W56" i="4" s="1"/>
  <c r="V55" i="4"/>
  <c r="V56" i="4" s="1"/>
  <c r="U55" i="4"/>
  <c r="U56" i="4" s="1"/>
  <c r="T55" i="4"/>
  <c r="T56" i="4" s="1"/>
  <c r="S55" i="4"/>
  <c r="S56" i="4" s="1"/>
  <c r="R55" i="4"/>
  <c r="R56" i="4" s="1"/>
  <c r="Q55" i="4"/>
  <c r="Q56" i="4" s="1"/>
  <c r="P55" i="4"/>
  <c r="P56" i="4" s="1"/>
  <c r="O55" i="4"/>
  <c r="O56" i="4" s="1"/>
  <c r="N55" i="4"/>
  <c r="N56" i="4" s="1"/>
  <c r="M55" i="4"/>
  <c r="M56" i="4" s="1"/>
  <c r="L55" i="4"/>
  <c r="L56" i="4" s="1"/>
  <c r="K55" i="4"/>
  <c r="K56" i="4" s="1"/>
  <c r="J55" i="4"/>
  <c r="J56" i="4" s="1"/>
  <c r="I55" i="4"/>
  <c r="I56" i="4" s="1"/>
  <c r="H55" i="4"/>
  <c r="H56" i="4" s="1"/>
  <c r="G55" i="4"/>
  <c r="G56" i="4" s="1"/>
  <c r="F55" i="4"/>
  <c r="F56" i="4" s="1"/>
  <c r="E55" i="4"/>
  <c r="E56" i="4" s="1"/>
  <c r="D55" i="4"/>
  <c r="D56" i="4" s="1"/>
  <c r="C55" i="4"/>
  <c r="C56" i="4" s="1"/>
  <c r="AC51" i="4"/>
  <c r="Y51" i="4"/>
  <c r="P51" i="4"/>
  <c r="H51" i="4" s="1"/>
  <c r="L51" i="4"/>
  <c r="AG44" i="4"/>
  <c r="AG45" i="4" s="1"/>
  <c r="AF44" i="4"/>
  <c r="AF45" i="4" s="1"/>
  <c r="AE44" i="4"/>
  <c r="AE45" i="4" s="1"/>
  <c r="AD44" i="4"/>
  <c r="AD45" i="4" s="1"/>
  <c r="AC44" i="4"/>
  <c r="AC45" i="4" s="1"/>
  <c r="AB44" i="4"/>
  <c r="AB45" i="4" s="1"/>
  <c r="AA44" i="4"/>
  <c r="AA45" i="4" s="1"/>
  <c r="Z44" i="4"/>
  <c r="Z45" i="4" s="1"/>
  <c r="Y44" i="4"/>
  <c r="Y45" i="4" s="1"/>
  <c r="X44" i="4"/>
  <c r="X45" i="4" s="1"/>
  <c r="W44" i="4"/>
  <c r="W45" i="4" s="1"/>
  <c r="V44" i="4"/>
  <c r="V45" i="4" s="1"/>
  <c r="U44" i="4"/>
  <c r="U45" i="4" s="1"/>
  <c r="T44" i="4"/>
  <c r="T45" i="4" s="1"/>
  <c r="S44" i="4"/>
  <c r="S45" i="4" s="1"/>
  <c r="R44" i="4"/>
  <c r="R45" i="4" s="1"/>
  <c r="Q44" i="4"/>
  <c r="Q45" i="4" s="1"/>
  <c r="P44" i="4"/>
  <c r="P45" i="4" s="1"/>
  <c r="O44" i="4"/>
  <c r="O45" i="4" s="1"/>
  <c r="N44" i="4"/>
  <c r="N45" i="4" s="1"/>
  <c r="M44" i="4"/>
  <c r="M45" i="4" s="1"/>
  <c r="L44" i="4"/>
  <c r="L45" i="4" s="1"/>
  <c r="K44" i="4"/>
  <c r="K45" i="4" s="1"/>
  <c r="J44" i="4"/>
  <c r="J45" i="4" s="1"/>
  <c r="I44" i="4"/>
  <c r="I45" i="4" s="1"/>
  <c r="H44" i="4"/>
  <c r="H45" i="4" s="1"/>
  <c r="G44" i="4"/>
  <c r="G45" i="4" s="1"/>
  <c r="F44" i="4"/>
  <c r="F45" i="4" s="1"/>
  <c r="E44" i="4"/>
  <c r="E45" i="4" s="1"/>
  <c r="D44" i="4"/>
  <c r="D45" i="4" s="1"/>
  <c r="C44" i="4"/>
  <c r="C45" i="4" s="1"/>
  <c r="AC40" i="4"/>
  <c r="Y40" i="4"/>
  <c r="U40" i="4" s="1"/>
  <c r="P40" i="4"/>
  <c r="L40" i="4"/>
  <c r="K5" i="4" s="1"/>
  <c r="AG33" i="4"/>
  <c r="AG34" i="4" s="1"/>
  <c r="AF33" i="4"/>
  <c r="AF34" i="4" s="1"/>
  <c r="AE33" i="4"/>
  <c r="AE34" i="4" s="1"/>
  <c r="AD33" i="4"/>
  <c r="AD34" i="4" s="1"/>
  <c r="AC33" i="4"/>
  <c r="AC34" i="4" s="1"/>
  <c r="AB33" i="4"/>
  <c r="AB34" i="4" s="1"/>
  <c r="AA33" i="4"/>
  <c r="AA34" i="4" s="1"/>
  <c r="Z33" i="4"/>
  <c r="Z34" i="4" s="1"/>
  <c r="Y33" i="4"/>
  <c r="Y34" i="4" s="1"/>
  <c r="X33" i="4"/>
  <c r="X34" i="4" s="1"/>
  <c r="W33" i="4"/>
  <c r="W34" i="4" s="1"/>
  <c r="V33" i="4"/>
  <c r="V34" i="4" s="1"/>
  <c r="U33" i="4"/>
  <c r="U34" i="4" s="1"/>
  <c r="T33" i="4"/>
  <c r="T34" i="4" s="1"/>
  <c r="S33" i="4"/>
  <c r="S34" i="4" s="1"/>
  <c r="R33" i="4"/>
  <c r="R34" i="4" s="1"/>
  <c r="Q33" i="4"/>
  <c r="Q34" i="4" s="1"/>
  <c r="P33" i="4"/>
  <c r="P34" i="4" s="1"/>
  <c r="O33" i="4"/>
  <c r="O34" i="4" s="1"/>
  <c r="N33" i="4"/>
  <c r="N34" i="4" s="1"/>
  <c r="M33" i="4"/>
  <c r="M34" i="4" s="1"/>
  <c r="L33" i="4"/>
  <c r="L34" i="4" s="1"/>
  <c r="K33" i="4"/>
  <c r="K34" i="4" s="1"/>
  <c r="J33" i="4"/>
  <c r="J34" i="4" s="1"/>
  <c r="I33" i="4"/>
  <c r="I34" i="4" s="1"/>
  <c r="H33" i="4"/>
  <c r="H34" i="4" s="1"/>
  <c r="G33" i="4"/>
  <c r="G34" i="4" s="1"/>
  <c r="F33" i="4"/>
  <c r="F34" i="4" s="1"/>
  <c r="E33" i="4"/>
  <c r="E34" i="4" s="1"/>
  <c r="D33" i="4"/>
  <c r="D34" i="4" s="1"/>
  <c r="C33" i="4"/>
  <c r="C34" i="4" s="1"/>
  <c r="AC29" i="4"/>
  <c r="Y29" i="4"/>
  <c r="P29" i="4"/>
  <c r="H29" i="4" s="1"/>
  <c r="AG22" i="4"/>
  <c r="AG23" i="4" s="1"/>
  <c r="AF22" i="4"/>
  <c r="AF23" i="4" s="1"/>
  <c r="AE22" i="4"/>
  <c r="AE23" i="4" s="1"/>
  <c r="AD22" i="4"/>
  <c r="AD23" i="4" s="1"/>
  <c r="AC22" i="4"/>
  <c r="AC23" i="4" s="1"/>
  <c r="AB22" i="4"/>
  <c r="AB23" i="4" s="1"/>
  <c r="AA22" i="4"/>
  <c r="AA23" i="4" s="1"/>
  <c r="Z22" i="4"/>
  <c r="Z23" i="4" s="1"/>
  <c r="Y22" i="4"/>
  <c r="Y23" i="4" s="1"/>
  <c r="X22" i="4"/>
  <c r="X23" i="4" s="1"/>
  <c r="W22" i="4"/>
  <c r="W23" i="4" s="1"/>
  <c r="V22" i="4"/>
  <c r="V23" i="4" s="1"/>
  <c r="U22" i="4"/>
  <c r="U23" i="4" s="1"/>
  <c r="T22" i="4"/>
  <c r="T23" i="4" s="1"/>
  <c r="S22" i="4"/>
  <c r="S23" i="4" s="1"/>
  <c r="R22" i="4"/>
  <c r="R23" i="4" s="1"/>
  <c r="Q22" i="4"/>
  <c r="Q23" i="4" s="1"/>
  <c r="P22" i="4"/>
  <c r="P23" i="4" s="1"/>
  <c r="O22" i="4"/>
  <c r="O23" i="4" s="1"/>
  <c r="N22" i="4"/>
  <c r="N23" i="4" s="1"/>
  <c r="M22" i="4"/>
  <c r="M23" i="4" s="1"/>
  <c r="L22" i="4"/>
  <c r="L23" i="4" s="1"/>
  <c r="K22" i="4"/>
  <c r="K23" i="4" s="1"/>
  <c r="J22" i="4"/>
  <c r="J23" i="4" s="1"/>
  <c r="I22" i="4"/>
  <c r="I23" i="4" s="1"/>
  <c r="H22" i="4"/>
  <c r="H23" i="4" s="1"/>
  <c r="G22" i="4"/>
  <c r="G23" i="4" s="1"/>
  <c r="F22" i="4"/>
  <c r="F23" i="4" s="1"/>
  <c r="E22" i="4"/>
  <c r="E23" i="4" s="1"/>
  <c r="D22" i="4"/>
  <c r="D23" i="4" s="1"/>
  <c r="C22" i="4"/>
  <c r="C23" i="4" s="1"/>
  <c r="AC18" i="4"/>
  <c r="Y18" i="4"/>
  <c r="P18" i="4"/>
  <c r="H18" i="4" s="1"/>
  <c r="AG11" i="4"/>
  <c r="AG12" i="4" s="1"/>
  <c r="AF11" i="4"/>
  <c r="AF12" i="4" s="1"/>
  <c r="AE11" i="4"/>
  <c r="AE12" i="4" s="1"/>
  <c r="AD11" i="4"/>
  <c r="AD12" i="4" s="1"/>
  <c r="AC11" i="4"/>
  <c r="AC12" i="4" s="1"/>
  <c r="AB11" i="4"/>
  <c r="AB12" i="4" s="1"/>
  <c r="AA11" i="4"/>
  <c r="AA12" i="4" s="1"/>
  <c r="Z11" i="4"/>
  <c r="Z12" i="4" s="1"/>
  <c r="Y11" i="4"/>
  <c r="Y12" i="4" s="1"/>
  <c r="X11" i="4"/>
  <c r="X12" i="4" s="1"/>
  <c r="W11" i="4"/>
  <c r="W12" i="4" s="1"/>
  <c r="V11" i="4"/>
  <c r="V12" i="4" s="1"/>
  <c r="U11" i="4"/>
  <c r="U12" i="4" s="1"/>
  <c r="T11" i="4"/>
  <c r="T12" i="4" s="1"/>
  <c r="S11" i="4"/>
  <c r="S12" i="4" s="1"/>
  <c r="R11" i="4"/>
  <c r="R12" i="4" s="1"/>
  <c r="Q11" i="4"/>
  <c r="Q12" i="4" s="1"/>
  <c r="P11" i="4"/>
  <c r="P12" i="4" s="1"/>
  <c r="O11" i="4"/>
  <c r="O12" i="4" s="1"/>
  <c r="N11" i="4"/>
  <c r="N12" i="4" s="1"/>
  <c r="M11" i="4"/>
  <c r="M12" i="4" s="1"/>
  <c r="L11" i="4"/>
  <c r="L12" i="4" s="1"/>
  <c r="K11" i="4"/>
  <c r="K12" i="4" s="1"/>
  <c r="J11" i="4"/>
  <c r="J12" i="4" s="1"/>
  <c r="I11" i="4"/>
  <c r="I12" i="4" s="1"/>
  <c r="H11" i="4"/>
  <c r="H12" i="4" s="1"/>
  <c r="G11" i="4"/>
  <c r="G12" i="4" s="1"/>
  <c r="F11" i="4"/>
  <c r="F12" i="4" s="1"/>
  <c r="E11" i="4"/>
  <c r="E12" i="4" s="1"/>
  <c r="D11" i="4"/>
  <c r="D12" i="4" s="1"/>
  <c r="C11" i="4"/>
  <c r="C12" i="4" s="1"/>
  <c r="AC7" i="4"/>
  <c r="Y7" i="4"/>
  <c r="P7" i="4"/>
  <c r="B16" i="15" l="1"/>
  <c r="A17" i="15"/>
  <c r="A20" i="14"/>
  <c r="B19" i="14"/>
  <c r="B16" i="13"/>
  <c r="A17" i="13"/>
  <c r="A20" i="12"/>
  <c r="B19" i="12"/>
  <c r="B16" i="11"/>
  <c r="A17" i="11"/>
  <c r="B16" i="10"/>
  <c r="A17" i="10"/>
  <c r="AA5" i="4"/>
  <c r="C75" i="4"/>
  <c r="C119" i="4"/>
  <c r="W5" i="4"/>
  <c r="U7" i="4"/>
  <c r="U18" i="4"/>
  <c r="U29" i="4"/>
  <c r="H40" i="4"/>
  <c r="U51" i="4"/>
  <c r="U62" i="4"/>
  <c r="O5" i="4"/>
  <c r="H7" i="4"/>
  <c r="A16" i="9"/>
  <c r="B15" i="9"/>
  <c r="A16" i="8"/>
  <c r="B15" i="8"/>
  <c r="A16" i="7"/>
  <c r="B15" i="7"/>
  <c r="A15" i="6"/>
  <c r="B14" i="6"/>
  <c r="A16" i="5"/>
  <c r="B15" i="5"/>
  <c r="D85" i="4"/>
  <c r="D86" i="4" s="1"/>
  <c r="D129" i="4"/>
  <c r="D130" i="4" s="1"/>
  <c r="E74" i="4"/>
  <c r="E96" i="4"/>
  <c r="E107" i="4"/>
  <c r="E118" i="4"/>
  <c r="E129" i="4"/>
  <c r="C8" i="4"/>
  <c r="C9" i="4" s="1"/>
  <c r="AG9" i="4"/>
  <c r="S5" i="4" l="1"/>
  <c r="AG5" i="4"/>
  <c r="B17" i="15"/>
  <c r="A18" i="15"/>
  <c r="B20" i="14"/>
  <c r="A21" i="14"/>
  <c r="B17" i="13"/>
  <c r="A18" i="13"/>
  <c r="B20" i="12"/>
  <c r="A21" i="12"/>
  <c r="B17" i="11"/>
  <c r="A18" i="11"/>
  <c r="B17" i="10"/>
  <c r="A18" i="10"/>
  <c r="G5" i="4"/>
  <c r="A17" i="9"/>
  <c r="B16" i="9"/>
  <c r="B16" i="8"/>
  <c r="A17" i="8"/>
  <c r="A17" i="7"/>
  <c r="B16" i="7"/>
  <c r="A16" i="6"/>
  <c r="B15" i="6"/>
  <c r="A17" i="5"/>
  <c r="B16" i="5"/>
  <c r="E85" i="4"/>
  <c r="F85" i="4" s="1"/>
  <c r="D8" i="4"/>
  <c r="D9" i="4" s="1"/>
  <c r="E130" i="4"/>
  <c r="F129" i="4"/>
  <c r="E108" i="4"/>
  <c r="F107" i="4"/>
  <c r="E119" i="4"/>
  <c r="F118" i="4"/>
  <c r="E97" i="4"/>
  <c r="F96" i="4"/>
  <c r="F74" i="4"/>
  <c r="E75" i="4"/>
  <c r="C20" i="4"/>
  <c r="D19" i="4"/>
  <c r="AG31" i="4"/>
  <c r="C30" i="4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I43" i="2"/>
  <c r="A19" i="15" l="1"/>
  <c r="B18" i="15"/>
  <c r="B21" i="14"/>
  <c r="A22" i="14"/>
  <c r="A19" i="13"/>
  <c r="B18" i="13"/>
  <c r="A22" i="12"/>
  <c r="B21" i="12"/>
  <c r="A19" i="11"/>
  <c r="B18" i="11"/>
  <c r="A19" i="10"/>
  <c r="B18" i="10"/>
  <c r="E86" i="4"/>
  <c r="A18" i="9"/>
  <c r="B17" i="9"/>
  <c r="A18" i="8"/>
  <c r="B17" i="8"/>
  <c r="A18" i="7"/>
  <c r="B17" i="7"/>
  <c r="A17" i="6"/>
  <c r="B16" i="6"/>
  <c r="A18" i="5"/>
  <c r="B17" i="5"/>
  <c r="B29" i="2"/>
  <c r="E8" i="4"/>
  <c r="E9" i="4" s="1"/>
  <c r="F75" i="4"/>
  <c r="G74" i="4"/>
  <c r="F97" i="4"/>
  <c r="G96" i="4"/>
  <c r="F119" i="4"/>
  <c r="G118" i="4"/>
  <c r="F86" i="4"/>
  <c r="G85" i="4"/>
  <c r="F108" i="4"/>
  <c r="G107" i="4"/>
  <c r="F130" i="4"/>
  <c r="G129" i="4"/>
  <c r="C31" i="4"/>
  <c r="D30" i="4"/>
  <c r="D20" i="4"/>
  <c r="E19" i="4"/>
  <c r="C41" i="4"/>
  <c r="B40" i="2"/>
  <c r="B28" i="2"/>
  <c r="B26" i="2"/>
  <c r="B24" i="2"/>
  <c r="B22" i="2"/>
  <c r="B20" i="2"/>
  <c r="B18" i="2"/>
  <c r="B16" i="2"/>
  <c r="B14" i="2"/>
  <c r="B12" i="2"/>
  <c r="B41" i="2"/>
  <c r="B27" i="2"/>
  <c r="B25" i="2"/>
  <c r="B23" i="2"/>
  <c r="B21" i="2"/>
  <c r="B19" i="2"/>
  <c r="B17" i="2"/>
  <c r="B15" i="2"/>
  <c r="B13" i="2"/>
  <c r="B42" i="2"/>
  <c r="B30" i="2"/>
  <c r="A31" i="2"/>
  <c r="B31" i="2" s="1"/>
  <c r="A20" i="15" l="1"/>
  <c r="B19" i="15"/>
  <c r="A23" i="14"/>
  <c r="B22" i="14"/>
  <c r="A20" i="13"/>
  <c r="B19" i="13"/>
  <c r="A23" i="12"/>
  <c r="B22" i="12"/>
  <c r="A20" i="11"/>
  <c r="B19" i="11"/>
  <c r="A20" i="10"/>
  <c r="B19" i="10"/>
  <c r="A19" i="9"/>
  <c r="B18" i="9"/>
  <c r="A19" i="8"/>
  <c r="B18" i="8"/>
  <c r="A19" i="7"/>
  <c r="B18" i="7"/>
  <c r="A18" i="6"/>
  <c r="B17" i="6"/>
  <c r="A19" i="5"/>
  <c r="B18" i="5"/>
  <c r="F8" i="4"/>
  <c r="F9" i="4" s="1"/>
  <c r="G130" i="4"/>
  <c r="H129" i="4"/>
  <c r="G108" i="4"/>
  <c r="H107" i="4"/>
  <c r="G86" i="4"/>
  <c r="H85" i="4"/>
  <c r="G119" i="4"/>
  <c r="H118" i="4"/>
  <c r="H96" i="4"/>
  <c r="G97" i="4"/>
  <c r="G75" i="4"/>
  <c r="H74" i="4"/>
  <c r="C42" i="4"/>
  <c r="D41" i="4"/>
  <c r="C52" i="4"/>
  <c r="E20" i="4"/>
  <c r="F19" i="4"/>
  <c r="E30" i="4"/>
  <c r="D31" i="4"/>
  <c r="A32" i="2"/>
  <c r="B32" i="2" s="1"/>
  <c r="B20" i="15" l="1"/>
  <c r="A21" i="15"/>
  <c r="A24" i="14"/>
  <c r="B23" i="14"/>
  <c r="B20" i="13"/>
  <c r="A21" i="13"/>
  <c r="A24" i="12"/>
  <c r="B23" i="12"/>
  <c r="B20" i="11"/>
  <c r="A21" i="11"/>
  <c r="B20" i="10"/>
  <c r="A21" i="10"/>
  <c r="A20" i="9"/>
  <c r="B19" i="9"/>
  <c r="A20" i="8"/>
  <c r="B19" i="8"/>
  <c r="A20" i="7"/>
  <c r="B19" i="7"/>
  <c r="A19" i="6"/>
  <c r="B18" i="6"/>
  <c r="A20" i="5"/>
  <c r="B19" i="5"/>
  <c r="G8" i="4"/>
  <c r="G9" i="4" s="1"/>
  <c r="H97" i="4"/>
  <c r="I96" i="4"/>
  <c r="H75" i="4"/>
  <c r="I74" i="4"/>
  <c r="H119" i="4"/>
  <c r="I118" i="4"/>
  <c r="H86" i="4"/>
  <c r="I85" i="4"/>
  <c r="H108" i="4"/>
  <c r="I107" i="4"/>
  <c r="H130" i="4"/>
  <c r="I129" i="4"/>
  <c r="F20" i="4"/>
  <c r="G19" i="4"/>
  <c r="AG64" i="4"/>
  <c r="C63" i="4"/>
  <c r="E31" i="4"/>
  <c r="F30" i="4"/>
  <c r="C53" i="4"/>
  <c r="D52" i="4"/>
  <c r="D42" i="4"/>
  <c r="E41" i="4"/>
  <c r="A33" i="2"/>
  <c r="B33" i="2" s="1"/>
  <c r="A34" i="2" l="1"/>
  <c r="B21" i="15"/>
  <c r="A22" i="15"/>
  <c r="B24" i="14"/>
  <c r="A25" i="14"/>
  <c r="B21" i="13"/>
  <c r="A22" i="13"/>
  <c r="B24" i="12"/>
  <c r="A25" i="12"/>
  <c r="B21" i="11"/>
  <c r="A22" i="11"/>
  <c r="B21" i="10"/>
  <c r="A22" i="10"/>
  <c r="A21" i="9"/>
  <c r="B20" i="9"/>
  <c r="A21" i="8"/>
  <c r="B20" i="8"/>
  <c r="A21" i="7"/>
  <c r="B20" i="7"/>
  <c r="A20" i="6"/>
  <c r="B19" i="6"/>
  <c r="A21" i="5"/>
  <c r="B20" i="5"/>
  <c r="H8" i="4"/>
  <c r="H9" i="4" s="1"/>
  <c r="I130" i="4"/>
  <c r="J129" i="4"/>
  <c r="I108" i="4"/>
  <c r="J107" i="4"/>
  <c r="I86" i="4"/>
  <c r="J85" i="4"/>
  <c r="I119" i="4"/>
  <c r="J118" i="4"/>
  <c r="I75" i="4"/>
  <c r="J74" i="4"/>
  <c r="I97" i="4"/>
  <c r="J96" i="4"/>
  <c r="E42" i="4"/>
  <c r="F41" i="4"/>
  <c r="D53" i="4"/>
  <c r="E52" i="4"/>
  <c r="F31" i="4"/>
  <c r="G30" i="4"/>
  <c r="C64" i="4"/>
  <c r="D63" i="4"/>
  <c r="G20" i="4"/>
  <c r="H19" i="4"/>
  <c r="B34" i="2"/>
  <c r="A35" i="2"/>
  <c r="A23" i="15" l="1"/>
  <c r="B22" i="15"/>
  <c r="B25" i="14"/>
  <c r="A26" i="14"/>
  <c r="A23" i="13"/>
  <c r="B22" i="13"/>
  <c r="B25" i="12"/>
  <c r="A26" i="12"/>
  <c r="A23" i="11"/>
  <c r="B22" i="11"/>
  <c r="A23" i="10"/>
  <c r="B22" i="10"/>
  <c r="A22" i="9"/>
  <c r="B21" i="9"/>
  <c r="A22" i="8"/>
  <c r="B21" i="8"/>
  <c r="A22" i="7"/>
  <c r="B21" i="7"/>
  <c r="A21" i="6"/>
  <c r="B20" i="6"/>
  <c r="A22" i="5"/>
  <c r="B21" i="5"/>
  <c r="I8" i="4"/>
  <c r="I9" i="4" s="1"/>
  <c r="J97" i="4"/>
  <c r="K96" i="4"/>
  <c r="J75" i="4"/>
  <c r="K74" i="4"/>
  <c r="J119" i="4"/>
  <c r="K118" i="4"/>
  <c r="J86" i="4"/>
  <c r="K85" i="4"/>
  <c r="J108" i="4"/>
  <c r="K107" i="4"/>
  <c r="J130" i="4"/>
  <c r="K129" i="4"/>
  <c r="H20" i="4"/>
  <c r="I19" i="4"/>
  <c r="D64" i="4"/>
  <c r="E63" i="4"/>
  <c r="G31" i="4"/>
  <c r="H30" i="4"/>
  <c r="E53" i="4"/>
  <c r="F52" i="4"/>
  <c r="F42" i="4"/>
  <c r="G41" i="4"/>
  <c r="A36" i="2"/>
  <c r="B35" i="2"/>
  <c r="A24" i="15" l="1"/>
  <c r="B23" i="15"/>
  <c r="A27" i="14"/>
  <c r="B26" i="14"/>
  <c r="B23" i="13"/>
  <c r="A24" i="13"/>
  <c r="A27" i="12"/>
  <c r="B26" i="12"/>
  <c r="A24" i="11"/>
  <c r="B23" i="11"/>
  <c r="A24" i="10"/>
  <c r="B23" i="10"/>
  <c r="A23" i="9"/>
  <c r="B22" i="9"/>
  <c r="A23" i="8"/>
  <c r="B22" i="8"/>
  <c r="A23" i="7"/>
  <c r="B22" i="7"/>
  <c r="A22" i="6"/>
  <c r="B21" i="6"/>
  <c r="A23" i="5"/>
  <c r="B22" i="5"/>
  <c r="J8" i="4"/>
  <c r="J9" i="4" s="1"/>
  <c r="K130" i="4"/>
  <c r="L129" i="4"/>
  <c r="K108" i="4"/>
  <c r="L107" i="4"/>
  <c r="K86" i="4"/>
  <c r="L85" i="4"/>
  <c r="K119" i="4"/>
  <c r="L118" i="4"/>
  <c r="L74" i="4"/>
  <c r="K75" i="4"/>
  <c r="L96" i="4"/>
  <c r="K97" i="4"/>
  <c r="G42" i="4"/>
  <c r="H41" i="4"/>
  <c r="G52" i="4"/>
  <c r="F53" i="4"/>
  <c r="I30" i="4"/>
  <c r="H31" i="4"/>
  <c r="E64" i="4"/>
  <c r="F63" i="4"/>
  <c r="I20" i="4"/>
  <c r="J19" i="4"/>
  <c r="B36" i="2"/>
  <c r="A37" i="2"/>
  <c r="B24" i="15" l="1"/>
  <c r="A25" i="15"/>
  <c r="A28" i="14"/>
  <c r="B27" i="14"/>
  <c r="B24" i="13"/>
  <c r="A25" i="13"/>
  <c r="A28" i="12"/>
  <c r="B27" i="12"/>
  <c r="B24" i="11"/>
  <c r="A25" i="11"/>
  <c r="B24" i="10"/>
  <c r="A25" i="10"/>
  <c r="A24" i="9"/>
  <c r="B23" i="9"/>
  <c r="A24" i="8"/>
  <c r="B23" i="8"/>
  <c r="A24" i="7"/>
  <c r="B23" i="7"/>
  <c r="A23" i="6"/>
  <c r="B22" i="6"/>
  <c r="A24" i="5"/>
  <c r="B23" i="5"/>
  <c r="K8" i="4"/>
  <c r="K9" i="4" s="1"/>
  <c r="L97" i="4"/>
  <c r="M96" i="4"/>
  <c r="L75" i="4"/>
  <c r="M74" i="4"/>
  <c r="L119" i="4"/>
  <c r="M118" i="4"/>
  <c r="L86" i="4"/>
  <c r="M85" i="4"/>
  <c r="L108" i="4"/>
  <c r="M107" i="4"/>
  <c r="L130" i="4"/>
  <c r="M129" i="4"/>
  <c r="I31" i="4"/>
  <c r="J30" i="4"/>
  <c r="G53" i="4"/>
  <c r="H52" i="4"/>
  <c r="J20" i="4"/>
  <c r="K19" i="4"/>
  <c r="F64" i="4"/>
  <c r="G63" i="4"/>
  <c r="H42" i="4"/>
  <c r="I41" i="4"/>
  <c r="B37" i="2"/>
  <c r="A38" i="2"/>
  <c r="B25" i="15" l="1"/>
  <c r="A26" i="15"/>
  <c r="B28" i="14"/>
  <c r="A29" i="14"/>
  <c r="B25" i="13"/>
  <c r="A26" i="13"/>
  <c r="B28" i="12"/>
  <c r="A29" i="12"/>
  <c r="B25" i="11"/>
  <c r="A26" i="11"/>
  <c r="B25" i="10"/>
  <c r="A26" i="10"/>
  <c r="A25" i="9"/>
  <c r="B24" i="9"/>
  <c r="A25" i="8"/>
  <c r="B24" i="8"/>
  <c r="A25" i="7"/>
  <c r="B24" i="7"/>
  <c r="A24" i="6"/>
  <c r="B23" i="6"/>
  <c r="A25" i="5"/>
  <c r="B24" i="5"/>
  <c r="L8" i="4"/>
  <c r="M8" i="4" s="1"/>
  <c r="M130" i="4"/>
  <c r="N129" i="4"/>
  <c r="M108" i="4"/>
  <c r="N107" i="4"/>
  <c r="M86" i="4"/>
  <c r="N85" i="4"/>
  <c r="M119" i="4"/>
  <c r="N118" i="4"/>
  <c r="M75" i="4"/>
  <c r="N74" i="4"/>
  <c r="M97" i="4"/>
  <c r="N96" i="4"/>
  <c r="I42" i="4"/>
  <c r="J41" i="4"/>
  <c r="G64" i="4"/>
  <c r="H63" i="4"/>
  <c r="K20" i="4"/>
  <c r="L19" i="4"/>
  <c r="H53" i="4"/>
  <c r="I52" i="4"/>
  <c r="J31" i="4"/>
  <c r="K30" i="4"/>
  <c r="B38" i="2"/>
  <c r="A39" i="2"/>
  <c r="B39" i="2" s="1"/>
  <c r="A27" i="15" l="1"/>
  <c r="B26" i="15"/>
  <c r="A30" i="14"/>
  <c r="B29" i="14"/>
  <c r="A27" i="13"/>
  <c r="B26" i="13"/>
  <c r="B29" i="12"/>
  <c r="A30" i="12"/>
  <c r="A27" i="11"/>
  <c r="B26" i="11"/>
  <c r="A27" i="10"/>
  <c r="B26" i="10"/>
  <c r="A26" i="9"/>
  <c r="B25" i="9"/>
  <c r="A26" i="8"/>
  <c r="B25" i="8"/>
  <c r="A26" i="7"/>
  <c r="B25" i="7"/>
  <c r="A25" i="6"/>
  <c r="B24" i="6"/>
  <c r="A26" i="5"/>
  <c r="B25" i="5"/>
  <c r="L9" i="4"/>
  <c r="N97" i="4"/>
  <c r="O96" i="4"/>
  <c r="N75" i="4"/>
  <c r="O74" i="4"/>
  <c r="N119" i="4"/>
  <c r="O118" i="4"/>
  <c r="N86" i="4"/>
  <c r="O85" i="4"/>
  <c r="N108" i="4"/>
  <c r="O107" i="4"/>
  <c r="N130" i="4"/>
  <c r="O129" i="4"/>
  <c r="M9" i="4"/>
  <c r="N8" i="4"/>
  <c r="K31" i="4"/>
  <c r="L30" i="4"/>
  <c r="I53" i="4"/>
  <c r="J52" i="4"/>
  <c r="L20" i="4"/>
  <c r="M19" i="4"/>
  <c r="H64" i="4"/>
  <c r="I63" i="4"/>
  <c r="J42" i="4"/>
  <c r="K41" i="4"/>
  <c r="A28" i="15" l="1"/>
  <c r="B27" i="15"/>
  <c r="A31" i="14"/>
  <c r="B30" i="14"/>
  <c r="B27" i="13"/>
  <c r="A28" i="13"/>
  <c r="A31" i="12"/>
  <c r="B30" i="12"/>
  <c r="A28" i="11"/>
  <c r="B27" i="11"/>
  <c r="A28" i="10"/>
  <c r="B27" i="10"/>
  <c r="A27" i="9"/>
  <c r="B26" i="9"/>
  <c r="A27" i="8"/>
  <c r="B26" i="8"/>
  <c r="A27" i="7"/>
  <c r="B26" i="7"/>
  <c r="A26" i="6"/>
  <c r="B25" i="6"/>
  <c r="A27" i="5"/>
  <c r="B26" i="5"/>
  <c r="O130" i="4"/>
  <c r="P129" i="4"/>
  <c r="O108" i="4"/>
  <c r="P107" i="4"/>
  <c r="O86" i="4"/>
  <c r="P85" i="4"/>
  <c r="O119" i="4"/>
  <c r="P118" i="4"/>
  <c r="P74" i="4"/>
  <c r="O75" i="4"/>
  <c r="P96" i="4"/>
  <c r="O97" i="4"/>
  <c r="K42" i="4"/>
  <c r="L41" i="4"/>
  <c r="I64" i="4"/>
  <c r="J63" i="4"/>
  <c r="M20" i="4"/>
  <c r="N19" i="4"/>
  <c r="K52" i="4"/>
  <c r="J53" i="4"/>
  <c r="M30" i="4"/>
  <c r="L31" i="4"/>
  <c r="N9" i="4"/>
  <c r="O8" i="4"/>
  <c r="B28" i="15" l="1"/>
  <c r="A29" i="15"/>
  <c r="A32" i="14"/>
  <c r="B31" i="14"/>
  <c r="B28" i="13"/>
  <c r="A29" i="13"/>
  <c r="A32" i="12"/>
  <c r="B31" i="12"/>
  <c r="B28" i="11"/>
  <c r="A29" i="11"/>
  <c r="B28" i="10"/>
  <c r="A29" i="10"/>
  <c r="A28" i="9"/>
  <c r="B27" i="9"/>
  <c r="A28" i="8"/>
  <c r="B27" i="8"/>
  <c r="A28" i="7"/>
  <c r="B27" i="7"/>
  <c r="A27" i="6"/>
  <c r="B26" i="6"/>
  <c r="A28" i="5"/>
  <c r="B27" i="5"/>
  <c r="P97" i="4"/>
  <c r="Q96" i="4"/>
  <c r="P75" i="4"/>
  <c r="Q74" i="4"/>
  <c r="P119" i="4"/>
  <c r="Q118" i="4"/>
  <c r="P86" i="4"/>
  <c r="Q85" i="4"/>
  <c r="P108" i="4"/>
  <c r="Q107" i="4"/>
  <c r="P130" i="4"/>
  <c r="Q129" i="4"/>
  <c r="M31" i="4"/>
  <c r="N30" i="4"/>
  <c r="K53" i="4"/>
  <c r="L52" i="4"/>
  <c r="O9" i="4"/>
  <c r="P8" i="4"/>
  <c r="N20" i="4"/>
  <c r="O19" i="4"/>
  <c r="J64" i="4"/>
  <c r="K63" i="4"/>
  <c r="L42" i="4"/>
  <c r="M41" i="4"/>
  <c r="B29" i="15" l="1"/>
  <c r="A30" i="15"/>
  <c r="B32" i="14"/>
  <c r="A33" i="14"/>
  <c r="B29" i="13"/>
  <c r="A30" i="13"/>
  <c r="B32" i="12"/>
  <c r="A33" i="12"/>
  <c r="B29" i="11"/>
  <c r="A30" i="11"/>
  <c r="B29" i="10"/>
  <c r="A30" i="10"/>
  <c r="A29" i="9"/>
  <c r="B28" i="9"/>
  <c r="A29" i="8"/>
  <c r="B28" i="8"/>
  <c r="A29" i="7"/>
  <c r="B28" i="7"/>
  <c r="A28" i="6"/>
  <c r="B27" i="6"/>
  <c r="A29" i="5"/>
  <c r="B28" i="5"/>
  <c r="Q130" i="4"/>
  <c r="R129" i="4"/>
  <c r="Q108" i="4"/>
  <c r="R107" i="4"/>
  <c r="Q86" i="4"/>
  <c r="R85" i="4"/>
  <c r="Q119" i="4"/>
  <c r="R118" i="4"/>
  <c r="Q75" i="4"/>
  <c r="R74" i="4"/>
  <c r="Q97" i="4"/>
  <c r="R96" i="4"/>
  <c r="M42" i="4"/>
  <c r="N41" i="4"/>
  <c r="K64" i="4"/>
  <c r="L63" i="4"/>
  <c r="O20" i="4"/>
  <c r="P19" i="4"/>
  <c r="Q8" i="4"/>
  <c r="P9" i="4"/>
  <c r="N31" i="4"/>
  <c r="O30" i="4"/>
  <c r="L53" i="4"/>
  <c r="M52" i="4"/>
  <c r="A31" i="15" l="1"/>
  <c r="B30" i="15"/>
  <c r="A34" i="14"/>
  <c r="B33" i="14"/>
  <c r="A31" i="13"/>
  <c r="B30" i="13"/>
  <c r="A34" i="12"/>
  <c r="B33" i="12"/>
  <c r="A31" i="11"/>
  <c r="B30" i="11"/>
  <c r="A31" i="10"/>
  <c r="B30" i="10"/>
  <c r="A30" i="9"/>
  <c r="B29" i="9"/>
  <c r="A30" i="8"/>
  <c r="B29" i="8"/>
  <c r="A30" i="7"/>
  <c r="B29" i="7"/>
  <c r="A29" i="6"/>
  <c r="B28" i="6"/>
  <c r="A30" i="5"/>
  <c r="B29" i="5"/>
  <c r="R97" i="4"/>
  <c r="S96" i="4"/>
  <c r="R75" i="4"/>
  <c r="S74" i="4"/>
  <c r="R119" i="4"/>
  <c r="S118" i="4"/>
  <c r="R86" i="4"/>
  <c r="S85" i="4"/>
  <c r="R108" i="4"/>
  <c r="S107" i="4"/>
  <c r="R130" i="4"/>
  <c r="S129" i="4"/>
  <c r="M53" i="4"/>
  <c r="N52" i="4"/>
  <c r="O31" i="4"/>
  <c r="P30" i="4"/>
  <c r="P20" i="4"/>
  <c r="Q19" i="4"/>
  <c r="L64" i="4"/>
  <c r="M63" i="4"/>
  <c r="N42" i="4"/>
  <c r="O41" i="4"/>
  <c r="Q9" i="4"/>
  <c r="R8" i="4"/>
  <c r="A32" i="15" l="1"/>
  <c r="B31" i="15"/>
  <c r="A35" i="14"/>
  <c r="B34" i="14"/>
  <c r="A32" i="13"/>
  <c r="B31" i="13"/>
  <c r="A35" i="12"/>
  <c r="B34" i="12"/>
  <c r="A32" i="11"/>
  <c r="B31" i="11"/>
  <c r="A32" i="10"/>
  <c r="B31" i="10"/>
  <c r="A31" i="9"/>
  <c r="B30" i="9"/>
  <c r="A31" i="8"/>
  <c r="B30" i="8"/>
  <c r="A31" i="7"/>
  <c r="B30" i="7"/>
  <c r="A30" i="6"/>
  <c r="B29" i="6"/>
  <c r="A31" i="5"/>
  <c r="B30" i="5"/>
  <c r="S130" i="4"/>
  <c r="T129" i="4"/>
  <c r="S108" i="4"/>
  <c r="T107" i="4"/>
  <c r="S86" i="4"/>
  <c r="T85" i="4"/>
  <c r="S119" i="4"/>
  <c r="T118" i="4"/>
  <c r="S75" i="4"/>
  <c r="T74" i="4"/>
  <c r="T96" i="4"/>
  <c r="S97" i="4"/>
  <c r="R9" i="4"/>
  <c r="S8" i="4"/>
  <c r="O42" i="4"/>
  <c r="P41" i="4"/>
  <c r="M64" i="4"/>
  <c r="N63" i="4"/>
  <c r="Q20" i="4"/>
  <c r="R19" i="4"/>
  <c r="P31" i="4"/>
  <c r="Q30" i="4"/>
  <c r="N53" i="4"/>
  <c r="O52" i="4"/>
  <c r="B32" i="15" l="1"/>
  <c r="A33" i="15"/>
  <c r="A36" i="14"/>
  <c r="B35" i="14"/>
  <c r="B32" i="13"/>
  <c r="A33" i="13"/>
  <c r="A36" i="12"/>
  <c r="B35" i="12"/>
  <c r="B32" i="11"/>
  <c r="A33" i="11"/>
  <c r="B32" i="10"/>
  <c r="A33" i="10"/>
  <c r="A32" i="9"/>
  <c r="B31" i="9"/>
  <c r="A32" i="8"/>
  <c r="B31" i="8"/>
  <c r="A32" i="7"/>
  <c r="B31" i="7"/>
  <c r="A31" i="6"/>
  <c r="B30" i="6"/>
  <c r="A32" i="5"/>
  <c r="B31" i="5"/>
  <c r="T97" i="4"/>
  <c r="U96" i="4"/>
  <c r="T75" i="4"/>
  <c r="U74" i="4"/>
  <c r="T119" i="4"/>
  <c r="U118" i="4"/>
  <c r="T86" i="4"/>
  <c r="U85" i="4"/>
  <c r="T108" i="4"/>
  <c r="U107" i="4"/>
  <c r="T130" i="4"/>
  <c r="U129" i="4"/>
  <c r="O53" i="4"/>
  <c r="P52" i="4"/>
  <c r="Q31" i="4"/>
  <c r="R30" i="4"/>
  <c r="R20" i="4"/>
  <c r="S19" i="4"/>
  <c r="N64" i="4"/>
  <c r="O63" i="4"/>
  <c r="P42" i="4"/>
  <c r="Q41" i="4"/>
  <c r="S9" i="4"/>
  <c r="T8" i="4"/>
  <c r="B33" i="15" l="1"/>
  <c r="A34" i="15"/>
  <c r="B36" i="14"/>
  <c r="A37" i="14"/>
  <c r="B33" i="13"/>
  <c r="A34" i="13"/>
  <c r="B36" i="12"/>
  <c r="A37" i="12"/>
  <c r="B33" i="11"/>
  <c r="A34" i="11"/>
  <c r="B33" i="10"/>
  <c r="A34" i="10"/>
  <c r="A33" i="9"/>
  <c r="B32" i="9"/>
  <c r="A33" i="8"/>
  <c r="B32" i="8"/>
  <c r="A33" i="7"/>
  <c r="B32" i="7"/>
  <c r="A32" i="6"/>
  <c r="B31" i="6"/>
  <c r="A33" i="5"/>
  <c r="B32" i="5"/>
  <c r="U130" i="4"/>
  <c r="V129" i="4"/>
  <c r="U108" i="4"/>
  <c r="V107" i="4"/>
  <c r="U86" i="4"/>
  <c r="V85" i="4"/>
  <c r="U119" i="4"/>
  <c r="V118" i="4"/>
  <c r="V74" i="4"/>
  <c r="U75" i="4"/>
  <c r="U97" i="4"/>
  <c r="V96" i="4"/>
  <c r="T9" i="4"/>
  <c r="U8" i="4"/>
  <c r="Q42" i="4"/>
  <c r="R41" i="4"/>
  <c r="S20" i="4"/>
  <c r="T19" i="4"/>
  <c r="R31" i="4"/>
  <c r="S30" i="4"/>
  <c r="P53" i="4"/>
  <c r="Q52" i="4"/>
  <c r="O64" i="4"/>
  <c r="P63" i="4"/>
  <c r="A35" i="15" l="1"/>
  <c r="B34" i="15"/>
  <c r="B37" i="14"/>
  <c r="A38" i="14"/>
  <c r="A35" i="13"/>
  <c r="B34" i="13"/>
  <c r="B37" i="12"/>
  <c r="A38" i="12"/>
  <c r="A35" i="11"/>
  <c r="B34" i="11"/>
  <c r="A35" i="10"/>
  <c r="B34" i="10"/>
  <c r="A34" i="9"/>
  <c r="B33" i="9"/>
  <c r="A34" i="8"/>
  <c r="B33" i="8"/>
  <c r="A34" i="7"/>
  <c r="B33" i="7"/>
  <c r="A33" i="6"/>
  <c r="B32" i="6"/>
  <c r="A34" i="5"/>
  <c r="B33" i="5"/>
  <c r="V75" i="4"/>
  <c r="W74" i="4"/>
  <c r="V97" i="4"/>
  <c r="W96" i="4"/>
  <c r="V119" i="4"/>
  <c r="W118" i="4"/>
  <c r="V86" i="4"/>
  <c r="W85" i="4"/>
  <c r="V108" i="4"/>
  <c r="W107" i="4"/>
  <c r="V130" i="4"/>
  <c r="W129" i="4"/>
  <c r="P64" i="4"/>
  <c r="Q63" i="4"/>
  <c r="Q53" i="4"/>
  <c r="R52" i="4"/>
  <c r="S31" i="4"/>
  <c r="T30" i="4"/>
  <c r="T20" i="4"/>
  <c r="U19" i="4"/>
  <c r="U9" i="4"/>
  <c r="V8" i="4"/>
  <c r="R42" i="4"/>
  <c r="S41" i="4"/>
  <c r="A36" i="15" l="1"/>
  <c r="B35" i="15"/>
  <c r="A39" i="14"/>
  <c r="B39" i="14" s="1"/>
  <c r="B38" i="14"/>
  <c r="A36" i="13"/>
  <c r="B35" i="13"/>
  <c r="A39" i="12"/>
  <c r="B39" i="12" s="1"/>
  <c r="B38" i="12"/>
  <c r="A36" i="11"/>
  <c r="B35" i="11"/>
  <c r="A36" i="10"/>
  <c r="B35" i="10"/>
  <c r="A35" i="9"/>
  <c r="B34" i="9"/>
  <c r="A35" i="8"/>
  <c r="B34" i="8"/>
  <c r="A35" i="7"/>
  <c r="B34" i="7"/>
  <c r="A34" i="6"/>
  <c r="B33" i="6"/>
  <c r="A35" i="5"/>
  <c r="B34" i="5"/>
  <c r="W130" i="4"/>
  <c r="X129" i="4"/>
  <c r="W108" i="4"/>
  <c r="X107" i="4"/>
  <c r="W86" i="4"/>
  <c r="X85" i="4"/>
  <c r="W119" i="4"/>
  <c r="X118" i="4"/>
  <c r="X96" i="4"/>
  <c r="W97" i="4"/>
  <c r="W75" i="4"/>
  <c r="X74" i="4"/>
  <c r="S42" i="4"/>
  <c r="T41" i="4"/>
  <c r="V9" i="4"/>
  <c r="W8" i="4"/>
  <c r="U20" i="4"/>
  <c r="V19" i="4"/>
  <c r="T31" i="4"/>
  <c r="U30" i="4"/>
  <c r="Q64" i="4"/>
  <c r="R63" i="4"/>
  <c r="R53" i="4"/>
  <c r="S52" i="4"/>
  <c r="B36" i="15" l="1"/>
  <c r="A37" i="15"/>
  <c r="B36" i="13"/>
  <c r="A37" i="13"/>
  <c r="B36" i="11"/>
  <c r="A37" i="11"/>
  <c r="B36" i="10"/>
  <c r="A37" i="10"/>
  <c r="A36" i="9"/>
  <c r="B35" i="9"/>
  <c r="A36" i="8"/>
  <c r="B35" i="8"/>
  <c r="A36" i="7"/>
  <c r="B35" i="7"/>
  <c r="A35" i="6"/>
  <c r="B34" i="6"/>
  <c r="A36" i="5"/>
  <c r="B35" i="5"/>
  <c r="X75" i="4"/>
  <c r="Y74" i="4"/>
  <c r="X119" i="4"/>
  <c r="Y118" i="4"/>
  <c r="X86" i="4"/>
  <c r="Y85" i="4"/>
  <c r="X108" i="4"/>
  <c r="Y107" i="4"/>
  <c r="X130" i="4"/>
  <c r="Y129" i="4"/>
  <c r="X97" i="4"/>
  <c r="Y96" i="4"/>
  <c r="S53" i="4"/>
  <c r="T52" i="4"/>
  <c r="R64" i="4"/>
  <c r="S63" i="4"/>
  <c r="U31" i="4"/>
  <c r="V30" i="4"/>
  <c r="V20" i="4"/>
  <c r="W19" i="4"/>
  <c r="T42" i="4"/>
  <c r="U41" i="4"/>
  <c r="W9" i="4"/>
  <c r="X8" i="4"/>
  <c r="B37" i="15" l="1"/>
  <c r="A38" i="15"/>
  <c r="B37" i="13"/>
  <c r="A38" i="13"/>
  <c r="B37" i="11"/>
  <c r="A38" i="11"/>
  <c r="B37" i="10"/>
  <c r="A38" i="10"/>
  <c r="A37" i="9"/>
  <c r="B36" i="9"/>
  <c r="A37" i="8"/>
  <c r="B36" i="8"/>
  <c r="A37" i="7"/>
  <c r="B36" i="7"/>
  <c r="A36" i="6"/>
  <c r="B35" i="6"/>
  <c r="A37" i="5"/>
  <c r="B36" i="5"/>
  <c r="Y97" i="4"/>
  <c r="Z96" i="4"/>
  <c r="Y130" i="4"/>
  <c r="Z129" i="4"/>
  <c r="Y108" i="4"/>
  <c r="Z107" i="4"/>
  <c r="Y86" i="4"/>
  <c r="Z85" i="4"/>
  <c r="Y119" i="4"/>
  <c r="Z118" i="4"/>
  <c r="Z74" i="4"/>
  <c r="Y75" i="4"/>
  <c r="X9" i="4"/>
  <c r="Y8" i="4"/>
  <c r="U42" i="4"/>
  <c r="V41" i="4"/>
  <c r="W20" i="4"/>
  <c r="X19" i="4"/>
  <c r="V31" i="4"/>
  <c r="W30" i="4"/>
  <c r="T53" i="4"/>
  <c r="U52" i="4"/>
  <c r="S64" i="4"/>
  <c r="T63" i="4"/>
  <c r="A39" i="15" l="1"/>
  <c r="B39" i="15" s="1"/>
  <c r="B38" i="15"/>
  <c r="A39" i="13"/>
  <c r="B39" i="13" s="1"/>
  <c r="B38" i="13"/>
  <c r="A39" i="11"/>
  <c r="B39" i="11" s="1"/>
  <c r="B38" i="11"/>
  <c r="A39" i="10"/>
  <c r="B39" i="10" s="1"/>
  <c r="B38" i="10"/>
  <c r="A38" i="9"/>
  <c r="B37" i="9"/>
  <c r="A38" i="8"/>
  <c r="B37" i="8"/>
  <c r="A38" i="7"/>
  <c r="B37" i="7"/>
  <c r="A37" i="6"/>
  <c r="B36" i="6"/>
  <c r="A38" i="5"/>
  <c r="B37" i="5"/>
  <c r="Z119" i="4"/>
  <c r="AA118" i="4"/>
  <c r="Z86" i="4"/>
  <c r="AA85" i="4"/>
  <c r="Z108" i="4"/>
  <c r="AA107" i="4"/>
  <c r="Z130" i="4"/>
  <c r="AA129" i="4"/>
  <c r="Z97" i="4"/>
  <c r="AA96" i="4"/>
  <c r="Z75" i="4"/>
  <c r="AA74" i="4"/>
  <c r="T64" i="4"/>
  <c r="U63" i="4"/>
  <c r="U53" i="4"/>
  <c r="V52" i="4"/>
  <c r="W31" i="4"/>
  <c r="X30" i="4"/>
  <c r="X20" i="4"/>
  <c r="Y19" i="4"/>
  <c r="Y9" i="4"/>
  <c r="Z8" i="4"/>
  <c r="V42" i="4"/>
  <c r="W41" i="4"/>
  <c r="A39" i="9" l="1"/>
  <c r="B39" i="9" s="1"/>
  <c r="B38" i="9"/>
  <c r="A39" i="8"/>
  <c r="B39" i="8" s="1"/>
  <c r="B38" i="8"/>
  <c r="A39" i="7"/>
  <c r="B39" i="7" s="1"/>
  <c r="B38" i="7"/>
  <c r="A38" i="6"/>
  <c r="B37" i="6"/>
  <c r="A39" i="5"/>
  <c r="B39" i="5" s="1"/>
  <c r="B38" i="5"/>
  <c r="AA75" i="4"/>
  <c r="AB74" i="4"/>
  <c r="AB96" i="4"/>
  <c r="AA97" i="4"/>
  <c r="AA130" i="4"/>
  <c r="AB129" i="4"/>
  <c r="AA108" i="4"/>
  <c r="AB107" i="4"/>
  <c r="AA86" i="4"/>
  <c r="AB85" i="4"/>
  <c r="AA119" i="4"/>
  <c r="AB118" i="4"/>
  <c r="W42" i="4"/>
  <c r="X41" i="4"/>
  <c r="Z9" i="4"/>
  <c r="AA8" i="4"/>
  <c r="Y20" i="4"/>
  <c r="Z19" i="4"/>
  <c r="X31" i="4"/>
  <c r="Y30" i="4"/>
  <c r="U64" i="4"/>
  <c r="V63" i="4"/>
  <c r="V53" i="4"/>
  <c r="W52" i="4"/>
  <c r="A39" i="6" l="1"/>
  <c r="B39" i="6" s="1"/>
  <c r="B38" i="6"/>
  <c r="AB119" i="4"/>
  <c r="AC118" i="4"/>
  <c r="AB86" i="4"/>
  <c r="AC85" i="4"/>
  <c r="AB108" i="4"/>
  <c r="AC107" i="4"/>
  <c r="AB130" i="4"/>
  <c r="AC129" i="4"/>
  <c r="AB75" i="4"/>
  <c r="AC74" i="4"/>
  <c r="AB97" i="4"/>
  <c r="AC96" i="4"/>
  <c r="W53" i="4"/>
  <c r="X52" i="4"/>
  <c r="V64" i="4"/>
  <c r="W63" i="4"/>
  <c r="Y31" i="4"/>
  <c r="Z30" i="4"/>
  <c r="Z20" i="4"/>
  <c r="AA19" i="4"/>
  <c r="X42" i="4"/>
  <c r="Y41" i="4"/>
  <c r="AA9" i="4"/>
  <c r="AB8" i="4"/>
  <c r="AC97" i="4" l="1"/>
  <c r="AD96" i="4"/>
  <c r="AD74" i="4"/>
  <c r="AC75" i="4"/>
  <c r="AC130" i="4"/>
  <c r="AD129" i="4"/>
  <c r="AC108" i="4"/>
  <c r="AD107" i="4"/>
  <c r="AC86" i="4"/>
  <c r="AD85" i="4"/>
  <c r="AC119" i="4"/>
  <c r="AD118" i="4"/>
  <c r="AB9" i="4"/>
  <c r="AC8" i="4"/>
  <c r="Y42" i="4"/>
  <c r="Z41" i="4"/>
  <c r="AA20" i="4"/>
  <c r="AB19" i="4"/>
  <c r="Z31" i="4"/>
  <c r="AA30" i="4"/>
  <c r="X53" i="4"/>
  <c r="Y52" i="4"/>
  <c r="W64" i="4"/>
  <c r="X63" i="4"/>
  <c r="AD119" i="4" l="1"/>
  <c r="AE119" i="4"/>
  <c r="AD130" i="4"/>
  <c r="AE129" i="4"/>
  <c r="AD108" i="4"/>
  <c r="AE107" i="4"/>
  <c r="AD97" i="4"/>
  <c r="AE96" i="4"/>
  <c r="AD86" i="4"/>
  <c r="AE85" i="4"/>
  <c r="AD75" i="4"/>
  <c r="AE74" i="4"/>
  <c r="X64" i="4"/>
  <c r="Y63" i="4"/>
  <c r="Y53" i="4"/>
  <c r="Z52" i="4"/>
  <c r="AA31" i="4"/>
  <c r="AB30" i="4"/>
  <c r="AB20" i="4"/>
  <c r="AC19" i="4"/>
  <c r="AC9" i="4"/>
  <c r="AD8" i="4"/>
  <c r="Z42" i="4"/>
  <c r="AA41" i="4"/>
  <c r="AD9" i="4" l="1"/>
  <c r="AE8" i="4"/>
  <c r="AF129" i="4"/>
  <c r="AE130" i="4"/>
  <c r="AF107" i="4"/>
  <c r="AE108" i="4"/>
  <c r="AF96" i="4"/>
  <c r="AE97" i="4"/>
  <c r="AF85" i="4"/>
  <c r="AF86" i="4" s="1"/>
  <c r="AE86" i="4"/>
  <c r="AE75" i="4"/>
  <c r="AF74" i="4"/>
  <c r="AA42" i="4"/>
  <c r="AB41" i="4"/>
  <c r="AC20" i="4"/>
  <c r="AD19" i="4"/>
  <c r="AB31" i="4"/>
  <c r="AC30" i="4"/>
  <c r="Y64" i="4"/>
  <c r="Z63" i="4"/>
  <c r="Z53" i="4"/>
  <c r="AA52" i="4"/>
  <c r="AD20" i="4" l="1"/>
  <c r="AE19" i="4"/>
  <c r="AF8" i="4"/>
  <c r="AF9" i="4" s="1"/>
  <c r="AE9" i="4"/>
  <c r="AG129" i="4"/>
  <c r="AG130" i="4" s="1"/>
  <c r="AF130" i="4"/>
  <c r="AF108" i="4"/>
  <c r="AG107" i="4"/>
  <c r="AG108" i="4" s="1"/>
  <c r="AF97" i="4"/>
  <c r="AG96" i="4"/>
  <c r="AG97" i="4" s="1"/>
  <c r="AG74" i="4"/>
  <c r="AG75" i="4" s="1"/>
  <c r="AF75" i="4"/>
  <c r="AA53" i="4"/>
  <c r="AB52" i="4"/>
  <c r="Z64" i="4"/>
  <c r="AA63" i="4"/>
  <c r="AC31" i="4"/>
  <c r="AD30" i="4"/>
  <c r="AB42" i="4"/>
  <c r="AC41" i="4"/>
  <c r="AD31" i="4" l="1"/>
  <c r="AE30" i="4"/>
  <c r="AF19" i="4"/>
  <c r="AE20" i="4"/>
  <c r="AC42" i="4"/>
  <c r="AD41" i="4"/>
  <c r="AB53" i="4"/>
  <c r="AC52" i="4"/>
  <c r="AA64" i="4"/>
  <c r="AB63" i="4"/>
  <c r="AD42" i="4" l="1"/>
  <c r="AE41" i="4"/>
  <c r="AF30" i="4"/>
  <c r="AF31" i="4" s="1"/>
  <c r="AE31" i="4"/>
  <c r="AG19" i="4"/>
  <c r="AG20" i="4" s="1"/>
  <c r="AF20" i="4"/>
  <c r="AB64" i="4"/>
  <c r="AC63" i="4"/>
  <c r="AC53" i="4"/>
  <c r="AD52" i="4"/>
  <c r="AD53" i="4" l="1"/>
  <c r="AE52" i="4"/>
  <c r="AF41" i="4"/>
  <c r="AE42" i="4"/>
  <c r="AC64" i="4"/>
  <c r="AD63" i="4"/>
  <c r="AD64" i="4" l="1"/>
  <c r="AE63" i="4"/>
  <c r="AF52" i="4"/>
  <c r="AE53" i="4"/>
  <c r="AG41" i="4"/>
  <c r="AG42" i="4" s="1"/>
  <c r="AF42" i="4"/>
  <c r="AF63" i="4" l="1"/>
  <c r="AF64" i="4" s="1"/>
  <c r="AE64" i="4"/>
  <c r="AG52" i="4"/>
  <c r="AG53" i="4" s="1"/>
  <c r="AF53" i="4"/>
</calcChain>
</file>

<file path=xl/sharedStrings.xml><?xml version="1.0" encoding="utf-8"?>
<sst xmlns="http://schemas.openxmlformats.org/spreadsheetml/2006/main" count="455" uniqueCount="60">
  <si>
    <t>部活動　休養日設定確認表</t>
    <rPh sb="0" eb="3">
      <t>ブカツドウ</t>
    </rPh>
    <rPh sb="4" eb="7">
      <t>キュウヨウビ</t>
    </rPh>
    <rPh sb="7" eb="9">
      <t>セッテイ</t>
    </rPh>
    <rPh sb="9" eb="11">
      <t>カクニン</t>
    </rPh>
    <rPh sb="11" eb="12">
      <t>ヒョウ</t>
    </rPh>
    <phoneticPr fontId="1"/>
  </si>
  <si>
    <t>年度</t>
    <rPh sb="0" eb="2">
      <t>ネンド</t>
    </rPh>
    <phoneticPr fontId="1"/>
  </si>
  <si>
    <t>※年間を52週と考え，高等学校では週休日・祝日の休養日と平日の休養日の合計を52日以上設けましょう。</t>
    <rPh sb="1" eb="3">
      <t>ネンカン</t>
    </rPh>
    <rPh sb="6" eb="7">
      <t>シュウ</t>
    </rPh>
    <rPh sb="8" eb="9">
      <t>カンガ</t>
    </rPh>
    <rPh sb="11" eb="15">
      <t>コウトウガッコウ</t>
    </rPh>
    <rPh sb="17" eb="19">
      <t>シュウキュウ</t>
    </rPh>
    <rPh sb="19" eb="20">
      <t>ビ</t>
    </rPh>
    <rPh sb="21" eb="23">
      <t>シュクジツ</t>
    </rPh>
    <rPh sb="24" eb="27">
      <t>キュウヨウビ</t>
    </rPh>
    <rPh sb="28" eb="30">
      <t>ヘイジツ</t>
    </rPh>
    <rPh sb="31" eb="34">
      <t>キュウヨウビ</t>
    </rPh>
    <rPh sb="35" eb="37">
      <t>ゴウケイ</t>
    </rPh>
    <rPh sb="40" eb="41">
      <t>ニチ</t>
    </rPh>
    <rPh sb="41" eb="43">
      <t>イジョウ</t>
    </rPh>
    <rPh sb="43" eb="44">
      <t>モウ</t>
    </rPh>
    <phoneticPr fontId="1"/>
  </si>
  <si>
    <t>実施状況　1：週休日・祝日の活動日（振替休業等での活動日）　2：休養日（振替休業日での休養日）3：平日活動日　4：平日休養日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フリカエ</t>
    </rPh>
    <rPh sb="20" eb="22">
      <t>キュウギョウ</t>
    </rPh>
    <rPh sb="22" eb="23">
      <t>ナド</t>
    </rPh>
    <rPh sb="25" eb="28">
      <t>カツドウビ</t>
    </rPh>
    <rPh sb="32" eb="35">
      <t>キュウヨウビ</t>
    </rPh>
    <rPh sb="36" eb="38">
      <t>フリカエ</t>
    </rPh>
    <rPh sb="38" eb="40">
      <t>キュウギョウ</t>
    </rPh>
    <rPh sb="40" eb="41">
      <t>ビ</t>
    </rPh>
    <rPh sb="43" eb="46">
      <t>キュウヨウビ</t>
    </rPh>
    <rPh sb="49" eb="51">
      <t>ヘイジツ</t>
    </rPh>
    <rPh sb="51" eb="54">
      <t>カツドウビ</t>
    </rPh>
    <rPh sb="57" eb="59">
      <t>ヘイジツ</t>
    </rPh>
    <rPh sb="59" eb="62">
      <t>キュウヨウビ</t>
    </rPh>
    <phoneticPr fontId="1"/>
  </si>
  <si>
    <t>「1」の計</t>
    <rPh sb="4" eb="5">
      <t>ケイ</t>
    </rPh>
    <phoneticPr fontId="1"/>
  </si>
  <si>
    <t>「2」の計</t>
    <rPh sb="4" eb="5">
      <t>ケイ</t>
    </rPh>
    <phoneticPr fontId="1"/>
  </si>
  <si>
    <t>平日の計</t>
    <rPh sb="0" eb="2">
      <t>ヘイジツ</t>
    </rPh>
    <rPh sb="3" eb="4">
      <t>ケイ</t>
    </rPh>
    <phoneticPr fontId="1"/>
  </si>
  <si>
    <t>「3」の計</t>
    <rPh sb="4" eb="5">
      <t>ケイ</t>
    </rPh>
    <phoneticPr fontId="1"/>
  </si>
  <si>
    <t>「4」の計</t>
    <rPh sb="4" eb="5">
      <t>ケイ</t>
    </rPh>
    <phoneticPr fontId="1"/>
  </si>
  <si>
    <t>「2・4」の計</t>
    <rPh sb="6" eb="7">
      <t>ケイ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</si>
  <si>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</si>
  <si>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</si>
  <si>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曜日</t>
    <rPh sb="0" eb="2">
      <t>ヨウビ</t>
    </rPh>
    <phoneticPr fontId="1"/>
  </si>
  <si>
    <t>実施状況</t>
    <rPh sb="0" eb="4">
      <t>ジッシジョウキョウ</t>
    </rPh>
    <phoneticPr fontId="1"/>
  </si>
  <si>
    <t>休養</t>
    <rPh sb="0" eb="2">
      <t>キュウヨウ</t>
    </rPh>
    <phoneticPr fontId="1"/>
  </si>
  <si>
    <t>備
考</t>
    <rPh sb="0" eb="1">
      <t>ビ</t>
    </rPh>
    <rPh sb="2" eb="3">
      <t>コウ</t>
    </rPh>
    <phoneticPr fontId="1"/>
  </si>
  <si>
    <t>週休日・祝日合計</t>
    <rPh sb="0" eb="3">
      <t>シュウキュウビ</t>
    </rPh>
    <rPh sb="4" eb="6">
      <t>シュクジツ</t>
    </rPh>
    <rPh sb="6" eb="8">
      <t>ゴウケイ</t>
    </rPh>
    <phoneticPr fontId="1"/>
  </si>
  <si>
    <t>活動実績</t>
    <rPh sb="0" eb="2">
      <t>カツドウ</t>
    </rPh>
    <rPh sb="2" eb="4">
      <t>ジッセキ</t>
    </rPh>
    <phoneticPr fontId="1"/>
  </si>
  <si>
    <t>所属名</t>
    <rPh sb="0" eb="2">
      <t>ショゾク</t>
    </rPh>
    <rPh sb="2" eb="3">
      <t>メイ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</si>
  <si>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</si>
  <si>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</si>
  <si>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担当部活動</t>
    <rPh sb="0" eb="2">
      <t>タントウ</t>
    </rPh>
    <rPh sb="2" eb="5">
      <t>ブカツドウ</t>
    </rPh>
    <phoneticPr fontId="1"/>
  </si>
  <si>
    <t>　　活動実績</t>
    <rPh sb="2" eb="4">
      <t>カツドウ</t>
    </rPh>
    <rPh sb="4" eb="6">
      <t>ジッセキ</t>
    </rPh>
    <phoneticPr fontId="1"/>
  </si>
  <si>
    <t>曜</t>
    <rPh sb="0" eb="1">
      <t>ヨウ</t>
    </rPh>
    <phoneticPr fontId="1"/>
  </si>
  <si>
    <t>備考</t>
    <rPh sb="0" eb="2">
      <t>ビコウ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</si>
  <si>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</si>
  <si>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</si>
  <si>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活動時間</t>
    <rPh sb="0" eb="2">
      <t>カツドウ</t>
    </rPh>
    <rPh sb="2" eb="4">
      <t>ジカン</t>
    </rPh>
    <phoneticPr fontId="1"/>
  </si>
  <si>
    <t>合計時間</t>
    <rPh sb="0" eb="2">
      <t>ゴウケイ</t>
    </rPh>
    <rPh sb="2" eb="4">
      <t>ジカン</t>
    </rPh>
    <phoneticPr fontId="1"/>
  </si>
  <si>
    <t>年間　週休日・祝日合計</t>
    <rPh sb="0" eb="2">
      <t>ネンカン</t>
    </rPh>
    <rPh sb="3" eb="6">
      <t>シュウキュウビ</t>
    </rPh>
    <rPh sb="7" eb="9">
      <t>シュクジツ</t>
    </rPh>
    <rPh sb="9" eb="11">
      <t>ゴウケイ</t>
    </rPh>
    <phoneticPr fontId="1"/>
  </si>
  <si>
    <t>建国記念の日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</si>
  <si>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</si>
  <si>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</si>
  <si>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</si>
  <si>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</si>
  <si>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</si>
  <si>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</si>
  <si>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</si>
  <si>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</si>
  <si>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</si>
  <si>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</si>
  <si>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</si>
  <si>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創立記念日</t>
    <rPh sb="0" eb="2">
      <t>ソウリツ</t>
    </rPh>
    <rPh sb="2" eb="5">
      <t>キネンビ</t>
    </rPh>
    <phoneticPr fontId="1"/>
  </si>
  <si>
    <t>県民の日</t>
    <rPh sb="0" eb="2">
      <t>ケンミン</t>
    </rPh>
    <rPh sb="3" eb="4">
      <t>ヒ</t>
    </rPh>
    <phoneticPr fontId="1"/>
  </si>
  <si>
    <t>年末年始休業</t>
    <rPh sb="0" eb="2">
      <t>ネンマツ</t>
    </rPh>
    <rPh sb="2" eb="4">
      <t>ネンシ</t>
    </rPh>
    <rPh sb="4" eb="6">
      <t>キュウギョウ</t>
    </rPh>
    <phoneticPr fontId="1"/>
  </si>
  <si>
    <t>成人の日</t>
    <rPh sb="0" eb="2">
      <t>セイジン</t>
    </rPh>
    <phoneticPr fontId="1"/>
  </si>
  <si>
    <t>元日</t>
    <phoneticPr fontId="1"/>
  </si>
  <si>
    <t>2019年度祝日・生徒休業日カレンダー</t>
    <rPh sb="4" eb="5">
      <t>ネン</t>
    </rPh>
    <rPh sb="5" eb="6">
      <t>ド</t>
    </rPh>
    <rPh sb="6" eb="8">
      <t>シュクジツ</t>
    </rPh>
    <rPh sb="9" eb="11">
      <t>セイト</t>
    </rPh>
    <rPh sb="11" eb="14">
      <t>キュウギョウビ</t>
    </rPh>
    <phoneticPr fontId="12"/>
  </si>
  <si>
    <t>国民の休日</t>
    <rPh sb="0" eb="2">
      <t>コクミン</t>
    </rPh>
    <rPh sb="3" eb="5">
      <t>キュウジツ</t>
    </rPh>
    <phoneticPr fontId="1"/>
  </si>
  <si>
    <t>新天皇即位の日</t>
    <rPh sb="0" eb="3">
      <t>シンテンノウ</t>
    </rPh>
    <rPh sb="3" eb="5">
      <t>ソクイ</t>
    </rPh>
    <rPh sb="6" eb="7">
      <t>ヒ</t>
    </rPh>
    <phoneticPr fontId="1"/>
  </si>
  <si>
    <t>振替休日</t>
    <rPh sb="0" eb="2">
      <t>フリカエ</t>
    </rPh>
    <rPh sb="2" eb="4">
      <t>キュウジツ</t>
    </rPh>
    <phoneticPr fontId="1"/>
  </si>
  <si>
    <t>代休(5/18)</t>
    <rPh sb="0" eb="2">
      <t>ダイキュウ</t>
    </rPh>
    <phoneticPr fontId="1"/>
  </si>
  <si>
    <t>即位礼正殿に儀</t>
    <rPh sb="0" eb="3">
      <t>ソクイレイ</t>
    </rPh>
    <rPh sb="3" eb="4">
      <t>セイ</t>
    </rPh>
    <rPh sb="4" eb="5">
      <t>デン</t>
    </rPh>
    <rPh sb="6" eb="7">
      <t>ギ</t>
    </rPh>
    <phoneticPr fontId="1"/>
  </si>
  <si>
    <t>代休(11/9)</t>
    <rPh sb="0" eb="2">
      <t>ダイキュウ</t>
    </rPh>
    <phoneticPr fontId="1"/>
  </si>
  <si>
    <t>天皇誕生日</t>
    <rPh sb="0" eb="2">
      <t>テンノウ</t>
    </rPh>
    <rPh sb="2" eb="5">
      <t>タンジョウビ</t>
    </rPh>
    <phoneticPr fontId="1"/>
  </si>
  <si>
    <t>代休(3/1)</t>
    <rPh sb="0" eb="2">
      <t>ダイキュウ</t>
    </rPh>
    <phoneticPr fontId="1"/>
  </si>
  <si>
    <t>野球部</t>
    <rPh sb="0" eb="3">
      <t>ヤキュウブ</t>
    </rPh>
    <phoneticPr fontId="1"/>
  </si>
  <si>
    <t>日立北</t>
    <rPh sb="0" eb="2">
      <t>ヒタチ</t>
    </rPh>
    <rPh sb="2" eb="3">
      <t>キタ</t>
    </rPh>
    <phoneticPr fontId="1"/>
  </si>
  <si>
    <t>教諭</t>
    <rPh sb="0" eb="2">
      <t>キョウユ</t>
    </rPh>
    <phoneticPr fontId="1"/>
  </si>
  <si>
    <t>荒木　温</t>
    <rPh sb="0" eb="2">
      <t>アラキ</t>
    </rPh>
    <rPh sb="3" eb="4">
      <t>オン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</si>
</sst>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aaa"/>
    <numFmt numFmtId="178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ＤＨＰ平成明朝体W7"/>
      <family val="1"/>
      <charset val="128"/>
    </font>
    <font>
      <sz val="10"/>
      <color theme="1"/>
      <name val="ＤＨＰ平成明朝体W7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>
      <alignment vertical="center"/>
    </xf>
    <xf numFmtId="0" fontId="7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18" xfId="0" applyNumberFormat="1" applyBorder="1">
      <alignment vertical="center"/>
    </xf>
    <xf numFmtId="177" fontId="0" fillId="0" borderId="19" xfId="0" applyNumberFormat="1" applyBorder="1">
      <alignment vertical="center"/>
    </xf>
    <xf numFmtId="178" fontId="0" fillId="0" borderId="0" xfId="0" applyNumberForma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1">
      <alignment vertical="center"/>
    </xf>
    <xf numFmtId="0" fontId="13" fillId="0" borderId="0" xfId="1" applyFont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56" fontId="11" fillId="0" borderId="22" xfId="1" applyNumberFormat="1" applyFill="1" applyBorder="1">
      <alignment vertical="center"/>
    </xf>
    <xf numFmtId="0" fontId="11" fillId="0" borderId="22" xfId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177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/>
    </xf>
    <xf numFmtId="177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textRotation="255"/>
    </xf>
    <xf numFmtId="0" fontId="0" fillId="0" borderId="8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0" fontId="0" fillId="0" borderId="18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6" fontId="0" fillId="0" borderId="2" xfId="0" applyNumberFormat="1" applyBorder="1" applyAlignment="1">
      <alignment horizontal="center" vertical="center"/>
    </xf>
    <xf numFmtId="46" fontId="0" fillId="0" borderId="3" xfId="0" applyNumberFormat="1" applyBorder="1" applyAlignment="1">
      <alignment horizontal="center" vertical="center"/>
    </xf>
    <xf numFmtId="46" fontId="0" fillId="0" borderId="4" xfId="0" applyNumberFormat="1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20" fontId="0" fillId="0" borderId="21" xfId="0" applyNumberFormat="1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7"/>
  <sheetViews>
    <sheetView view="pageBreakPreview" topLeftCell="A13" zoomScaleNormal="100" zoomScaleSheetLayoutView="100" workbookViewId="0">
      <selection activeCell="AH21" sqref="AH21"/>
    </sheetView>
  </sheetViews>
  <sheetFormatPr defaultRowHeight="18.75" x14ac:dyDescent="0.4"/>
  <cols>
    <col min="1" max="1" width="3.75" customWidth="1"/>
    <col min="2" max="2" width="3.625" style="32" customWidth="1"/>
    <col min="3" max="11" width="3.625" customWidth="1"/>
    <col min="12" max="12" width="3.625" style="36" customWidth="1"/>
    <col min="13" max="15" width="3.625" customWidth="1"/>
    <col min="16" max="16" width="3.625" style="36" customWidth="1"/>
    <col min="17" max="20" width="3.625" customWidth="1"/>
    <col min="21" max="21" width="3.625" style="42" customWidth="1"/>
    <col min="22" max="24" width="3.625" customWidth="1"/>
    <col min="25" max="25" width="3.625" style="36" customWidth="1"/>
    <col min="26" max="28" width="3.625" customWidth="1"/>
    <col min="29" max="29" width="3.625" style="36" customWidth="1"/>
    <col min="30" max="42" width="3.625" customWidth="1"/>
  </cols>
  <sheetData>
    <row r="1" spans="1:43" ht="12" customHeight="1" thickBot="1" x14ac:dyDescent="0.45"/>
    <row r="2" spans="1:43" ht="19.5" customHeight="1" thickBot="1" x14ac:dyDescent="0.45">
      <c r="A2" s="67">
        <v>2019</v>
      </c>
      <c r="B2" s="68"/>
      <c r="C2" t="s">
        <v>1</v>
      </c>
      <c r="E2" s="74" t="s">
        <v>0</v>
      </c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29"/>
      <c r="AJ2" s="29"/>
      <c r="AK2" s="29"/>
      <c r="AL2" s="14"/>
      <c r="AM2" s="14"/>
      <c r="AN2" s="14"/>
      <c r="AO2" s="2"/>
    </row>
    <row r="3" spans="1:43" x14ac:dyDescent="0.4">
      <c r="B3" s="34" t="s">
        <v>2</v>
      </c>
      <c r="C3" s="3"/>
      <c r="D3" s="3"/>
      <c r="E3" s="3"/>
      <c r="F3" s="3"/>
      <c r="G3" s="3"/>
      <c r="H3" s="3"/>
      <c r="I3" s="3"/>
      <c r="J3" s="3"/>
      <c r="K3" s="3"/>
      <c r="M3" s="3"/>
      <c r="N3" s="3"/>
      <c r="O3" s="3"/>
      <c r="Q3" s="3"/>
      <c r="R3" s="3"/>
      <c r="S3" s="3"/>
      <c r="T3" s="3"/>
      <c r="U3" s="43"/>
      <c r="V3" s="3"/>
      <c r="W3" s="3"/>
      <c r="X3" s="3"/>
      <c r="Z3" s="15"/>
      <c r="AA3" s="15"/>
      <c r="AB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</row>
    <row r="4" spans="1:43" ht="19.5" thickBot="1" x14ac:dyDescent="0.45">
      <c r="B4" s="69" t="s">
        <v>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22"/>
      <c r="AJ4" s="22"/>
      <c r="AK4" s="22"/>
      <c r="AL4" s="22"/>
      <c r="AM4" s="22"/>
      <c r="AN4" s="22"/>
      <c r="AO4" s="22"/>
      <c r="AP4" s="22"/>
      <c r="AQ4" s="22"/>
    </row>
    <row r="5" spans="1:43" ht="19.5" thickBot="1" x14ac:dyDescent="0.45">
      <c r="B5" s="70" t="s">
        <v>29</v>
      </c>
      <c r="C5" s="71"/>
      <c r="D5" s="71"/>
      <c r="E5" s="71"/>
      <c r="F5" s="71"/>
      <c r="G5" s="20">
        <f>SUM(K5+O5)</f>
        <v>23</v>
      </c>
      <c r="H5" s="21" t="s">
        <v>10</v>
      </c>
      <c r="I5" s="72" t="s">
        <v>4</v>
      </c>
      <c r="J5" s="72"/>
      <c r="K5" s="19">
        <f>L7+L18+L29+L40+L51+L62+L73+L84+L95+L106+L117+L128</f>
        <v>19</v>
      </c>
      <c r="L5" s="37" t="s">
        <v>10</v>
      </c>
      <c r="M5" s="73" t="s">
        <v>5</v>
      </c>
      <c r="N5" s="72"/>
      <c r="O5" s="19">
        <f>P7+P18+P29+P40+P51+P62+P73+P84+P95+P106+P117+P128</f>
        <v>4</v>
      </c>
      <c r="P5" s="37" t="s">
        <v>10</v>
      </c>
      <c r="Q5" s="73" t="s">
        <v>6</v>
      </c>
      <c r="R5" s="72"/>
      <c r="S5" s="19">
        <f>SUM(W5+AA5)</f>
        <v>38</v>
      </c>
      <c r="T5" s="4" t="s">
        <v>10</v>
      </c>
      <c r="U5" s="73" t="s">
        <v>7</v>
      </c>
      <c r="V5" s="72"/>
      <c r="W5" s="19">
        <f>Y7+Y18+Y29+Y40+Y51+Y62+Y73+Y84+Y95+Y106+Y117+Y128</f>
        <v>24</v>
      </c>
      <c r="X5" s="4" t="s">
        <v>10</v>
      </c>
      <c r="Y5" s="73" t="s">
        <v>8</v>
      </c>
      <c r="Z5" s="72"/>
      <c r="AA5" s="19">
        <f>AC7+AC18+AC29+AC40+AC51+AC62+AC73+AC84+AC95+AC106+AC117+AC128</f>
        <v>14</v>
      </c>
      <c r="AB5" s="4" t="s">
        <v>10</v>
      </c>
      <c r="AD5" s="73" t="s">
        <v>9</v>
      </c>
      <c r="AE5" s="72"/>
      <c r="AF5" s="72"/>
      <c r="AG5" s="19">
        <f>O5+AA5</f>
        <v>18</v>
      </c>
      <c r="AH5" s="4" t="s">
        <v>10</v>
      </c>
      <c r="AI5" s="5"/>
    </row>
    <row r="6" spans="1:43" ht="19.5" thickBot="1" x14ac:dyDescent="0.45"/>
    <row r="7" spans="1:43" ht="20.25" thickTop="1" thickBot="1" x14ac:dyDescent="0.45">
      <c r="B7" s="35">
        <v>4</v>
      </c>
      <c r="C7" t="s">
        <v>11</v>
      </c>
      <c r="D7" s="65" t="s">
        <v>16</v>
      </c>
      <c r="E7" s="62"/>
      <c r="F7" s="62"/>
      <c r="G7" s="62"/>
      <c r="H7" s="33">
        <f>SUM(P7+L7)</f>
        <v>10</v>
      </c>
      <c r="I7" s="10" t="s">
        <v>10</v>
      </c>
      <c r="J7" s="61" t="s">
        <v>4</v>
      </c>
      <c r="K7" s="62"/>
      <c r="L7" s="38">
        <f>COUNTIF($C$10:$AG$10,1)</f>
        <v>9</v>
      </c>
      <c r="M7" s="11" t="s">
        <v>10</v>
      </c>
      <c r="N7" s="61" t="s">
        <v>5</v>
      </c>
      <c r="O7" s="62"/>
      <c r="P7" s="38">
        <f>COUNTIF($C$10:$AG$10,2)</f>
        <v>1</v>
      </c>
      <c r="Q7" s="12" t="s">
        <v>10</v>
      </c>
      <c r="R7" s="9"/>
      <c r="S7" s="66" t="s">
        <v>6</v>
      </c>
      <c r="T7" s="62"/>
      <c r="U7" s="44">
        <f>SUM(Y7+AC7)</f>
        <v>20</v>
      </c>
      <c r="V7" s="11" t="s">
        <v>10</v>
      </c>
      <c r="W7" s="61" t="s">
        <v>7</v>
      </c>
      <c r="X7" s="62"/>
      <c r="Y7" s="44">
        <f>COUNTIF($C$10:$AG$10,3)</f>
        <v>15</v>
      </c>
      <c r="Z7" s="11" t="s">
        <v>10</v>
      </c>
      <c r="AA7" s="61" t="s">
        <v>8</v>
      </c>
      <c r="AB7" s="62"/>
      <c r="AC7" s="44">
        <f>COUNTIF($C$10:$AG$10,4)</f>
        <v>5</v>
      </c>
      <c r="AD7" s="12" t="s">
        <v>10</v>
      </c>
      <c r="AE7" s="8"/>
    </row>
    <row r="8" spans="1:43" x14ac:dyDescent="0.4">
      <c r="B8" s="7" t="s">
        <v>10</v>
      </c>
      <c r="C8" s="25">
        <f>DATE($A$2,$B$7,1)</f>
        <v>43556</v>
      </c>
      <c r="D8" s="26">
        <f>C8+1</f>
        <v>43557</v>
      </c>
      <c r="E8" s="26">
        <f t="shared" ref="E8:AD8" si="0">D8+1</f>
        <v>43558</v>
      </c>
      <c r="F8" s="26">
        <f t="shared" si="0"/>
        <v>43559</v>
      </c>
      <c r="G8" s="26">
        <f t="shared" si="0"/>
        <v>43560</v>
      </c>
      <c r="H8" s="26">
        <f t="shared" si="0"/>
        <v>43561</v>
      </c>
      <c r="I8" s="26">
        <f t="shared" si="0"/>
        <v>43562</v>
      </c>
      <c r="J8" s="26">
        <f t="shared" si="0"/>
        <v>43563</v>
      </c>
      <c r="K8" s="26">
        <f t="shared" si="0"/>
        <v>43564</v>
      </c>
      <c r="L8" s="39">
        <f t="shared" si="0"/>
        <v>43565</v>
      </c>
      <c r="M8" s="26">
        <f t="shared" si="0"/>
        <v>43566</v>
      </c>
      <c r="N8" s="26">
        <f t="shared" si="0"/>
        <v>43567</v>
      </c>
      <c r="O8" s="26">
        <f t="shared" si="0"/>
        <v>43568</v>
      </c>
      <c r="P8" s="39">
        <f t="shared" si="0"/>
        <v>43569</v>
      </c>
      <c r="Q8" s="26">
        <f t="shared" si="0"/>
        <v>43570</v>
      </c>
      <c r="R8" s="26">
        <f t="shared" si="0"/>
        <v>43571</v>
      </c>
      <c r="S8" s="26">
        <f t="shared" si="0"/>
        <v>43572</v>
      </c>
      <c r="T8" s="26">
        <f t="shared" si="0"/>
        <v>43573</v>
      </c>
      <c r="U8" s="45">
        <f t="shared" si="0"/>
        <v>43574</v>
      </c>
      <c r="V8" s="26">
        <f t="shared" si="0"/>
        <v>43575</v>
      </c>
      <c r="W8" s="26">
        <f t="shared" si="0"/>
        <v>43576</v>
      </c>
      <c r="X8" s="26">
        <f t="shared" si="0"/>
        <v>43577</v>
      </c>
      <c r="Y8" s="45">
        <f t="shared" si="0"/>
        <v>43578</v>
      </c>
      <c r="Z8" s="26">
        <f t="shared" si="0"/>
        <v>43579</v>
      </c>
      <c r="AA8" s="26">
        <f t="shared" si="0"/>
        <v>43580</v>
      </c>
      <c r="AB8" s="26">
        <f t="shared" si="0"/>
        <v>43581</v>
      </c>
      <c r="AC8" s="45">
        <f t="shared" si="0"/>
        <v>43582</v>
      </c>
      <c r="AD8" s="26">
        <f t="shared" si="0"/>
        <v>43583</v>
      </c>
      <c r="AE8" s="25">
        <f>IF(DAY(DATE($A$2,$B$7,29))=29,AD8+1,"")</f>
        <v>43584</v>
      </c>
      <c r="AF8" s="25">
        <f>IF(DAY(DATE($A$2,$B$7,30))=30,AE8+1,"")</f>
        <v>43585</v>
      </c>
      <c r="AG8" s="25" t="str">
        <f>IF(DAY(DATE($A$2,$B$7,31))=31,AF8+1,"")</f>
        <v/>
      </c>
    </row>
    <row r="9" spans="1:43" x14ac:dyDescent="0.4">
      <c r="B9" s="13" t="s">
        <v>12</v>
      </c>
      <c r="C9" s="28">
        <f>C8</f>
        <v>43556</v>
      </c>
      <c r="D9" s="28">
        <f t="shared" ref="D9:AG9" si="1">D8</f>
        <v>43557</v>
      </c>
      <c r="E9" s="28">
        <f t="shared" si="1"/>
        <v>43558</v>
      </c>
      <c r="F9" s="28">
        <f t="shared" si="1"/>
        <v>43559</v>
      </c>
      <c r="G9" s="28">
        <f t="shared" si="1"/>
        <v>43560</v>
      </c>
      <c r="H9" s="28">
        <f t="shared" si="1"/>
        <v>43561</v>
      </c>
      <c r="I9" s="28">
        <f t="shared" si="1"/>
        <v>43562</v>
      </c>
      <c r="J9" s="28">
        <f t="shared" si="1"/>
        <v>43563</v>
      </c>
      <c r="K9" s="28">
        <f t="shared" si="1"/>
        <v>43564</v>
      </c>
      <c r="L9" s="40">
        <f t="shared" si="1"/>
        <v>43565</v>
      </c>
      <c r="M9" s="28">
        <f t="shared" si="1"/>
        <v>43566</v>
      </c>
      <c r="N9" s="28">
        <f t="shared" si="1"/>
        <v>43567</v>
      </c>
      <c r="O9" s="28">
        <f t="shared" si="1"/>
        <v>43568</v>
      </c>
      <c r="P9" s="40">
        <f t="shared" si="1"/>
        <v>43569</v>
      </c>
      <c r="Q9" s="28">
        <f t="shared" si="1"/>
        <v>43570</v>
      </c>
      <c r="R9" s="28">
        <f t="shared" si="1"/>
        <v>43571</v>
      </c>
      <c r="S9" s="28">
        <f t="shared" si="1"/>
        <v>43572</v>
      </c>
      <c r="T9" s="28">
        <f t="shared" si="1"/>
        <v>43573</v>
      </c>
      <c r="U9" s="46">
        <f t="shared" si="1"/>
        <v>43574</v>
      </c>
      <c r="V9" s="28">
        <f t="shared" si="1"/>
        <v>43575</v>
      </c>
      <c r="W9" s="28">
        <f t="shared" si="1"/>
        <v>43576</v>
      </c>
      <c r="X9" s="28">
        <f t="shared" si="1"/>
        <v>43577</v>
      </c>
      <c r="Y9" s="46">
        <f t="shared" si="1"/>
        <v>43578</v>
      </c>
      <c r="Z9" s="28">
        <f t="shared" si="1"/>
        <v>43579</v>
      </c>
      <c r="AA9" s="28">
        <f t="shared" si="1"/>
        <v>43580</v>
      </c>
      <c r="AB9" s="28">
        <f t="shared" si="1"/>
        <v>43581</v>
      </c>
      <c r="AC9" s="46">
        <f t="shared" si="1"/>
        <v>43582</v>
      </c>
      <c r="AD9" s="28">
        <f t="shared" si="1"/>
        <v>43583</v>
      </c>
      <c r="AE9" s="28">
        <f t="shared" si="1"/>
        <v>43584</v>
      </c>
      <c r="AF9" s="28">
        <f t="shared" si="1"/>
        <v>43585</v>
      </c>
      <c r="AG9" s="28" t="str">
        <f t="shared" si="1"/>
        <v/>
      </c>
    </row>
    <row r="10" spans="1:43" ht="25.5" x14ac:dyDescent="0.4">
      <c r="B10" s="6" t="s">
        <v>13</v>
      </c>
      <c r="C10" s="27">
        <v>4</v>
      </c>
      <c r="D10" s="27">
        <v>3</v>
      </c>
      <c r="E10" s="27">
        <v>3</v>
      </c>
      <c r="F10" s="27">
        <v>3</v>
      </c>
      <c r="G10" s="27">
        <v>3</v>
      </c>
      <c r="H10" s="27">
        <v>1</v>
      </c>
      <c r="I10" s="27">
        <v>1</v>
      </c>
      <c r="J10" s="27">
        <v>4</v>
      </c>
      <c r="K10" s="27">
        <v>3</v>
      </c>
      <c r="L10" s="41">
        <v>3</v>
      </c>
      <c r="M10" s="27">
        <v>3</v>
      </c>
      <c r="N10" s="27">
        <v>3</v>
      </c>
      <c r="O10" s="27">
        <v>1</v>
      </c>
      <c r="P10" s="41">
        <v>1</v>
      </c>
      <c r="Q10" s="27">
        <v>3</v>
      </c>
      <c r="R10" s="27">
        <v>4</v>
      </c>
      <c r="S10" s="27">
        <v>3</v>
      </c>
      <c r="T10" s="27">
        <v>3</v>
      </c>
      <c r="U10" s="47">
        <v>3</v>
      </c>
      <c r="V10" s="27">
        <v>1</v>
      </c>
      <c r="W10" s="27">
        <v>1</v>
      </c>
      <c r="X10" s="27">
        <v>3</v>
      </c>
      <c r="Y10" s="47">
        <v>4</v>
      </c>
      <c r="Z10" s="27">
        <v>4</v>
      </c>
      <c r="AA10" s="27">
        <v>3</v>
      </c>
      <c r="AB10" s="27">
        <v>3</v>
      </c>
      <c r="AC10" s="47">
        <v>1</v>
      </c>
      <c r="AD10" s="27">
        <v>1</v>
      </c>
      <c r="AE10" s="27">
        <v>1</v>
      </c>
      <c r="AF10" s="27">
        <v>2</v>
      </c>
      <c r="AG10" s="27"/>
    </row>
    <row r="11" spans="1:43" x14ac:dyDescent="0.4">
      <c r="B11" s="13" t="s">
        <v>14</v>
      </c>
      <c r="C11" s="27" t="str">
        <f>IF(OR(C10=2,C10=4),"○","")</f>
        <v>○</v>
      </c>
      <c r="D11" s="27" t="str">
        <f t="shared" ref="D11:AG11" si="2">IF(OR(D10=2,D10=4),"○","")</f>
        <v/>
      </c>
      <c r="E11" s="27" t="str">
        <f t="shared" si="2"/>
        <v/>
      </c>
      <c r="F11" s="27" t="str">
        <f t="shared" si="2"/>
        <v/>
      </c>
      <c r="G11" s="27" t="str">
        <f t="shared" si="2"/>
        <v/>
      </c>
      <c r="H11" s="27" t="str">
        <f t="shared" si="2"/>
        <v/>
      </c>
      <c r="I11" s="27" t="str">
        <f t="shared" si="2"/>
        <v/>
      </c>
      <c r="J11" s="27" t="str">
        <f t="shared" si="2"/>
        <v>○</v>
      </c>
      <c r="K11" s="27" t="str">
        <f t="shared" si="2"/>
        <v/>
      </c>
      <c r="L11" s="41" t="str">
        <f t="shared" si="2"/>
        <v/>
      </c>
      <c r="M11" s="27" t="str">
        <f t="shared" si="2"/>
        <v/>
      </c>
      <c r="N11" s="27" t="str">
        <f t="shared" si="2"/>
        <v/>
      </c>
      <c r="O11" s="27" t="str">
        <f t="shared" si="2"/>
        <v/>
      </c>
      <c r="P11" s="41" t="str">
        <f t="shared" si="2"/>
        <v/>
      </c>
      <c r="Q11" s="27" t="str">
        <f t="shared" si="2"/>
        <v/>
      </c>
      <c r="R11" s="27" t="str">
        <f t="shared" si="2"/>
        <v>○</v>
      </c>
      <c r="S11" s="27" t="str">
        <f t="shared" si="2"/>
        <v/>
      </c>
      <c r="T11" s="27" t="str">
        <f t="shared" si="2"/>
        <v/>
      </c>
      <c r="U11" s="47" t="str">
        <f t="shared" si="2"/>
        <v/>
      </c>
      <c r="V11" s="27" t="str">
        <f t="shared" si="2"/>
        <v/>
      </c>
      <c r="W11" s="27" t="str">
        <f t="shared" si="2"/>
        <v/>
      </c>
      <c r="X11" s="27" t="str">
        <f t="shared" si="2"/>
        <v/>
      </c>
      <c r="Y11" s="47" t="str">
        <f t="shared" si="2"/>
        <v>○</v>
      </c>
      <c r="Z11" s="27" t="str">
        <f t="shared" si="2"/>
        <v>○</v>
      </c>
      <c r="AA11" s="27" t="str">
        <f t="shared" si="2"/>
        <v/>
      </c>
      <c r="AB11" s="27" t="str">
        <f t="shared" si="2"/>
        <v/>
      </c>
      <c r="AC11" s="47" t="str">
        <f t="shared" si="2"/>
        <v/>
      </c>
      <c r="AD11" s="27" t="str">
        <f t="shared" si="2"/>
        <v/>
      </c>
      <c r="AE11" s="27" t="str">
        <f t="shared" si="2"/>
        <v/>
      </c>
      <c r="AF11" s="27" t="str">
        <f t="shared" si="2"/>
        <v>○</v>
      </c>
      <c r="AG11" s="27" t="str">
        <f t="shared" si="2"/>
        <v/>
      </c>
    </row>
    <row r="12" spans="1:43" x14ac:dyDescent="0.4">
      <c r="B12" s="63" t="s">
        <v>15</v>
      </c>
      <c r="C12" s="57" t="str">
        <f>IF(C11="○","休養日","")</f>
        <v>休養日</v>
      </c>
      <c r="D12" s="57" t="str">
        <f t="shared" ref="D12:AG12" si="3">IF(D11="○","休養日","")</f>
        <v/>
      </c>
      <c r="E12" s="57" t="str">
        <f t="shared" si="3"/>
        <v/>
      </c>
      <c r="F12" s="57" t="str">
        <f t="shared" si="3"/>
        <v/>
      </c>
      <c r="G12" s="57" t="str">
        <f t="shared" si="3"/>
        <v/>
      </c>
      <c r="H12" s="57" t="str">
        <f t="shared" si="3"/>
        <v/>
      </c>
      <c r="I12" s="57" t="str">
        <f t="shared" si="3"/>
        <v/>
      </c>
      <c r="J12" s="57" t="str">
        <f t="shared" si="3"/>
        <v>休養日</v>
      </c>
      <c r="K12" s="57" t="str">
        <f t="shared" si="3"/>
        <v/>
      </c>
      <c r="L12" s="59" t="str">
        <f t="shared" si="3"/>
        <v/>
      </c>
      <c r="M12" s="57" t="str">
        <f t="shared" si="3"/>
        <v/>
      </c>
      <c r="N12" s="57" t="str">
        <f t="shared" si="3"/>
        <v/>
      </c>
      <c r="O12" s="57" t="str">
        <f t="shared" si="3"/>
        <v/>
      </c>
      <c r="P12" s="59" t="str">
        <f t="shared" si="3"/>
        <v/>
      </c>
      <c r="Q12" s="57" t="str">
        <f t="shared" si="3"/>
        <v/>
      </c>
      <c r="R12" s="57" t="str">
        <f t="shared" si="3"/>
        <v>休養日</v>
      </c>
      <c r="S12" s="57" t="str">
        <f t="shared" si="3"/>
        <v/>
      </c>
      <c r="T12" s="57" t="str">
        <f t="shared" si="3"/>
        <v/>
      </c>
      <c r="U12" s="55" t="str">
        <f t="shared" si="3"/>
        <v/>
      </c>
      <c r="V12" s="57" t="str">
        <f t="shared" si="3"/>
        <v/>
      </c>
      <c r="W12" s="57" t="str">
        <f t="shared" si="3"/>
        <v/>
      </c>
      <c r="X12" s="57" t="str">
        <f t="shared" si="3"/>
        <v/>
      </c>
      <c r="Y12" s="55" t="str">
        <f t="shared" si="3"/>
        <v>休養日</v>
      </c>
      <c r="Z12" s="57" t="str">
        <f t="shared" si="3"/>
        <v>休養日</v>
      </c>
      <c r="AA12" s="57" t="str">
        <f t="shared" si="3"/>
        <v/>
      </c>
      <c r="AB12" s="57" t="str">
        <f t="shared" si="3"/>
        <v/>
      </c>
      <c r="AC12" s="55" t="str">
        <f t="shared" si="3"/>
        <v/>
      </c>
      <c r="AD12" s="57" t="str">
        <f t="shared" si="3"/>
        <v/>
      </c>
      <c r="AE12" s="57" t="str">
        <f t="shared" si="3"/>
        <v/>
      </c>
      <c r="AF12" s="57" t="str">
        <f t="shared" si="3"/>
        <v>休養日</v>
      </c>
      <c r="AG12" s="57" t="str">
        <f t="shared" si="3"/>
        <v/>
      </c>
    </row>
    <row r="13" spans="1:43" x14ac:dyDescent="0.4">
      <c r="B13" s="64"/>
      <c r="C13" s="58"/>
      <c r="D13" s="58"/>
      <c r="E13" s="58"/>
      <c r="F13" s="58"/>
      <c r="G13" s="58"/>
      <c r="H13" s="58"/>
      <c r="I13" s="58"/>
      <c r="J13" s="58"/>
      <c r="K13" s="58"/>
      <c r="L13" s="60"/>
      <c r="M13" s="58"/>
      <c r="N13" s="58"/>
      <c r="O13" s="58"/>
      <c r="P13" s="60"/>
      <c r="Q13" s="58"/>
      <c r="R13" s="58"/>
      <c r="S13" s="58"/>
      <c r="T13" s="58"/>
      <c r="U13" s="56"/>
      <c r="V13" s="58"/>
      <c r="W13" s="58"/>
      <c r="X13" s="58"/>
      <c r="Y13" s="56"/>
      <c r="Z13" s="58"/>
      <c r="AA13" s="58"/>
      <c r="AB13" s="58"/>
      <c r="AC13" s="56"/>
      <c r="AD13" s="58"/>
      <c r="AE13" s="58"/>
      <c r="AF13" s="58"/>
      <c r="AG13" s="58"/>
    </row>
    <row r="14" spans="1:43" x14ac:dyDescent="0.4">
      <c r="B14" s="64"/>
      <c r="C14" s="49"/>
      <c r="D14" s="49"/>
      <c r="E14" s="49"/>
      <c r="F14" s="49"/>
      <c r="G14" s="49"/>
      <c r="H14" s="49"/>
      <c r="I14" s="49"/>
      <c r="J14" s="49"/>
      <c r="K14" s="49"/>
      <c r="L14" s="53"/>
      <c r="M14" s="49"/>
      <c r="N14" s="49"/>
      <c r="O14" s="49"/>
      <c r="P14" s="53"/>
      <c r="Q14" s="49"/>
      <c r="R14" s="49"/>
      <c r="S14" s="49"/>
      <c r="T14" s="49"/>
      <c r="U14" s="51"/>
      <c r="V14" s="49"/>
      <c r="W14" s="49"/>
      <c r="X14" s="49"/>
      <c r="Y14" s="51"/>
      <c r="Z14" s="49"/>
      <c r="AA14" s="49"/>
      <c r="AB14" s="49"/>
      <c r="AC14" s="51"/>
      <c r="AD14" s="49"/>
      <c r="AE14" s="49"/>
      <c r="AF14" s="49"/>
      <c r="AG14" s="49"/>
    </row>
    <row r="15" spans="1:43" x14ac:dyDescent="0.4">
      <c r="B15" s="64"/>
      <c r="C15" s="49"/>
      <c r="D15" s="49"/>
      <c r="E15" s="49"/>
      <c r="F15" s="49"/>
      <c r="G15" s="49"/>
      <c r="H15" s="49"/>
      <c r="I15" s="49"/>
      <c r="J15" s="49"/>
      <c r="K15" s="49"/>
      <c r="L15" s="53"/>
      <c r="M15" s="49"/>
      <c r="N15" s="49"/>
      <c r="O15" s="49"/>
      <c r="P15" s="53"/>
      <c r="Q15" s="49"/>
      <c r="R15" s="49"/>
      <c r="S15" s="49"/>
      <c r="T15" s="49"/>
      <c r="U15" s="51"/>
      <c r="V15" s="49"/>
      <c r="W15" s="49"/>
      <c r="X15" s="49"/>
      <c r="Y15" s="51"/>
      <c r="Z15" s="49"/>
      <c r="AA15" s="49"/>
      <c r="AB15" s="49"/>
      <c r="AC15" s="51"/>
      <c r="AD15" s="49"/>
      <c r="AE15" s="49"/>
      <c r="AF15" s="49"/>
      <c r="AG15" s="49"/>
    </row>
    <row r="16" spans="1:43" x14ac:dyDescent="0.4">
      <c r="B16" s="64"/>
      <c r="C16" s="50"/>
      <c r="D16" s="50"/>
      <c r="E16" s="50"/>
      <c r="F16" s="50"/>
      <c r="G16" s="50"/>
      <c r="H16" s="50"/>
      <c r="I16" s="50"/>
      <c r="J16" s="50"/>
      <c r="K16" s="50"/>
      <c r="L16" s="54"/>
      <c r="M16" s="50"/>
      <c r="N16" s="50"/>
      <c r="O16" s="50"/>
      <c r="P16" s="54"/>
      <c r="Q16" s="50"/>
      <c r="R16" s="50"/>
      <c r="S16" s="50"/>
      <c r="T16" s="50"/>
      <c r="U16" s="52"/>
      <c r="V16" s="50"/>
      <c r="W16" s="50"/>
      <c r="X16" s="50"/>
      <c r="Y16" s="52"/>
      <c r="Z16" s="50"/>
      <c r="AA16" s="50"/>
      <c r="AB16" s="50"/>
      <c r="AC16" s="52"/>
      <c r="AD16" s="50"/>
      <c r="AE16" s="50"/>
      <c r="AF16" s="50"/>
      <c r="AG16" s="50"/>
    </row>
    <row r="17" spans="2:33" ht="19.5" thickBot="1" x14ac:dyDescent="0.45"/>
    <row r="18" spans="2:33" ht="20.25" thickTop="1" thickBot="1" x14ac:dyDescent="0.45">
      <c r="B18" s="35">
        <v>5</v>
      </c>
      <c r="C18" t="s">
        <v>11</v>
      </c>
      <c r="D18" s="65" t="s">
        <v>16</v>
      </c>
      <c r="E18" s="62"/>
      <c r="F18" s="62"/>
      <c r="G18" s="62"/>
      <c r="H18" s="33">
        <f>SUM(P18+L18)</f>
        <v>13</v>
      </c>
      <c r="I18" s="10" t="s">
        <v>10</v>
      </c>
      <c r="J18" s="61" t="s">
        <v>4</v>
      </c>
      <c r="K18" s="62"/>
      <c r="L18" s="38">
        <f>COUNTIF($C$21:$AG$21,1)</f>
        <v>10</v>
      </c>
      <c r="M18" s="11" t="s">
        <v>10</v>
      </c>
      <c r="N18" s="61" t="s">
        <v>5</v>
      </c>
      <c r="O18" s="62"/>
      <c r="P18" s="38">
        <f>COUNTIF($C$21:$AG$21,2)</f>
        <v>3</v>
      </c>
      <c r="Q18" s="12" t="s">
        <v>10</v>
      </c>
      <c r="R18" s="9"/>
      <c r="S18" s="66" t="s">
        <v>6</v>
      </c>
      <c r="T18" s="62"/>
      <c r="U18" s="44">
        <f>SUM(Y18+AC18)</f>
        <v>18</v>
      </c>
      <c r="V18" s="11" t="s">
        <v>10</v>
      </c>
      <c r="W18" s="61" t="s">
        <v>7</v>
      </c>
      <c r="X18" s="62"/>
      <c r="Y18" s="44">
        <f>COUNTIF($C$21:$AG$21,3)</f>
        <v>9</v>
      </c>
      <c r="Z18" s="11" t="s">
        <v>10</v>
      </c>
      <c r="AA18" s="61" t="s">
        <v>8</v>
      </c>
      <c r="AB18" s="62"/>
      <c r="AC18" s="44">
        <f>COUNTIF($C$21:$AG$21,4)</f>
        <v>9</v>
      </c>
      <c r="AD18" s="12" t="s">
        <v>10</v>
      </c>
      <c r="AE18" s="8"/>
    </row>
    <row r="19" spans="2:33" x14ac:dyDescent="0.4">
      <c r="B19" s="7" t="s">
        <v>10</v>
      </c>
      <c r="C19" s="25">
        <f>DATE($A$2,$B$18,1)</f>
        <v>43586</v>
      </c>
      <c r="D19" s="26">
        <f>C19+1</f>
        <v>43587</v>
      </c>
      <c r="E19" s="26">
        <f t="shared" ref="E19:AD19" si="4">D19+1</f>
        <v>43588</v>
      </c>
      <c r="F19" s="26">
        <f t="shared" si="4"/>
        <v>43589</v>
      </c>
      <c r="G19" s="26">
        <f t="shared" si="4"/>
        <v>43590</v>
      </c>
      <c r="H19" s="26">
        <f t="shared" si="4"/>
        <v>43591</v>
      </c>
      <c r="I19" s="26">
        <f t="shared" si="4"/>
        <v>43592</v>
      </c>
      <c r="J19" s="26">
        <f t="shared" si="4"/>
        <v>43593</v>
      </c>
      <c r="K19" s="26">
        <f t="shared" si="4"/>
        <v>43594</v>
      </c>
      <c r="L19" s="39">
        <f t="shared" si="4"/>
        <v>43595</v>
      </c>
      <c r="M19" s="26">
        <f t="shared" si="4"/>
        <v>43596</v>
      </c>
      <c r="N19" s="26">
        <f t="shared" si="4"/>
        <v>43597</v>
      </c>
      <c r="O19" s="26">
        <f t="shared" si="4"/>
        <v>43598</v>
      </c>
      <c r="P19" s="39">
        <f t="shared" si="4"/>
        <v>43599</v>
      </c>
      <c r="Q19" s="26">
        <f t="shared" si="4"/>
        <v>43600</v>
      </c>
      <c r="R19" s="26">
        <f t="shared" si="4"/>
        <v>43601</v>
      </c>
      <c r="S19" s="26">
        <f t="shared" si="4"/>
        <v>43602</v>
      </c>
      <c r="T19" s="26">
        <f t="shared" si="4"/>
        <v>43603</v>
      </c>
      <c r="U19" s="45">
        <f t="shared" si="4"/>
        <v>43604</v>
      </c>
      <c r="V19" s="26">
        <f t="shared" si="4"/>
        <v>43605</v>
      </c>
      <c r="W19" s="26">
        <f t="shared" si="4"/>
        <v>43606</v>
      </c>
      <c r="X19" s="26">
        <f t="shared" si="4"/>
        <v>43607</v>
      </c>
      <c r="Y19" s="45">
        <f t="shared" si="4"/>
        <v>43608</v>
      </c>
      <c r="Z19" s="26">
        <f t="shared" si="4"/>
        <v>43609</v>
      </c>
      <c r="AA19" s="26">
        <f t="shared" si="4"/>
        <v>43610</v>
      </c>
      <c r="AB19" s="26">
        <f t="shared" si="4"/>
        <v>43611</v>
      </c>
      <c r="AC19" s="45">
        <f t="shared" si="4"/>
        <v>43612</v>
      </c>
      <c r="AD19" s="26">
        <f t="shared" si="4"/>
        <v>43613</v>
      </c>
      <c r="AE19" s="25">
        <f>IF(DAY(DATE($A$2,$B$18,29))=29,AD19+1,"")</f>
        <v>43614</v>
      </c>
      <c r="AF19" s="25">
        <f>IF(DAY(DATE($A$2,$B$18,30))=30,AE19+1,"")</f>
        <v>43615</v>
      </c>
      <c r="AG19" s="25">
        <f>IF(DAY(DATE($A$2,$B$18,31))=31,AF19+1,"")</f>
        <v>43616</v>
      </c>
    </row>
    <row r="20" spans="2:33" x14ac:dyDescent="0.4">
      <c r="B20" s="13" t="s">
        <v>12</v>
      </c>
      <c r="C20" s="28">
        <f>C19</f>
        <v>43586</v>
      </c>
      <c r="D20" s="28">
        <f t="shared" ref="D20:AG20" si="5">D19</f>
        <v>43587</v>
      </c>
      <c r="E20" s="28">
        <f t="shared" si="5"/>
        <v>43588</v>
      </c>
      <c r="F20" s="28">
        <f t="shared" si="5"/>
        <v>43589</v>
      </c>
      <c r="G20" s="28">
        <f t="shared" si="5"/>
        <v>43590</v>
      </c>
      <c r="H20" s="28">
        <f t="shared" si="5"/>
        <v>43591</v>
      </c>
      <c r="I20" s="28">
        <f t="shared" si="5"/>
        <v>43592</v>
      </c>
      <c r="J20" s="28">
        <f t="shared" si="5"/>
        <v>43593</v>
      </c>
      <c r="K20" s="28">
        <f t="shared" si="5"/>
        <v>43594</v>
      </c>
      <c r="L20" s="40">
        <f t="shared" si="5"/>
        <v>43595</v>
      </c>
      <c r="M20" s="28">
        <f t="shared" si="5"/>
        <v>43596</v>
      </c>
      <c r="N20" s="28">
        <f t="shared" si="5"/>
        <v>43597</v>
      </c>
      <c r="O20" s="28">
        <f t="shared" si="5"/>
        <v>43598</v>
      </c>
      <c r="P20" s="40">
        <f t="shared" si="5"/>
        <v>43599</v>
      </c>
      <c r="Q20" s="28">
        <f t="shared" si="5"/>
        <v>43600</v>
      </c>
      <c r="R20" s="28">
        <f t="shared" si="5"/>
        <v>43601</v>
      </c>
      <c r="S20" s="28">
        <f t="shared" si="5"/>
        <v>43602</v>
      </c>
      <c r="T20" s="28">
        <f t="shared" si="5"/>
        <v>43603</v>
      </c>
      <c r="U20" s="46">
        <f t="shared" si="5"/>
        <v>43604</v>
      </c>
      <c r="V20" s="28">
        <f t="shared" si="5"/>
        <v>43605</v>
      </c>
      <c r="W20" s="28">
        <f t="shared" si="5"/>
        <v>43606</v>
      </c>
      <c r="X20" s="28">
        <f t="shared" si="5"/>
        <v>43607</v>
      </c>
      <c r="Y20" s="46">
        <f t="shared" si="5"/>
        <v>43608</v>
      </c>
      <c r="Z20" s="28">
        <f t="shared" si="5"/>
        <v>43609</v>
      </c>
      <c r="AA20" s="28">
        <f t="shared" si="5"/>
        <v>43610</v>
      </c>
      <c r="AB20" s="28">
        <f t="shared" si="5"/>
        <v>43611</v>
      </c>
      <c r="AC20" s="46">
        <f t="shared" si="5"/>
        <v>43612</v>
      </c>
      <c r="AD20" s="28">
        <f t="shared" si="5"/>
        <v>43613</v>
      </c>
      <c r="AE20" s="28">
        <f t="shared" si="5"/>
        <v>43614</v>
      </c>
      <c r="AF20" s="28">
        <f t="shared" si="5"/>
        <v>43615</v>
      </c>
      <c r="AG20" s="28">
        <f t="shared" si="5"/>
        <v>43616</v>
      </c>
    </row>
    <row r="21" spans="2:33" ht="25.5" x14ac:dyDescent="0.4">
      <c r="B21" s="6" t="s">
        <v>13</v>
      </c>
      <c r="C21" s="27">
        <v>2</v>
      </c>
      <c r="D21" s="27">
        <v>1</v>
      </c>
      <c r="E21" s="27">
        <v>1</v>
      </c>
      <c r="F21" s="27">
        <v>1</v>
      </c>
      <c r="G21" s="27">
        <v>1</v>
      </c>
      <c r="H21" s="27">
        <v>1</v>
      </c>
      <c r="I21" s="27">
        <v>4</v>
      </c>
      <c r="J21" s="27">
        <v>3</v>
      </c>
      <c r="K21" s="27">
        <v>3</v>
      </c>
      <c r="L21" s="41">
        <v>3</v>
      </c>
      <c r="M21" s="27">
        <v>1</v>
      </c>
      <c r="N21" s="27">
        <v>1</v>
      </c>
      <c r="O21" s="27">
        <v>1</v>
      </c>
      <c r="P21" s="41">
        <v>4</v>
      </c>
      <c r="Q21" s="27">
        <v>4</v>
      </c>
      <c r="R21" s="27">
        <v>4</v>
      </c>
      <c r="S21" s="27">
        <v>4</v>
      </c>
      <c r="T21" s="27">
        <v>2</v>
      </c>
      <c r="U21" s="47">
        <v>2</v>
      </c>
      <c r="V21" s="27">
        <v>4</v>
      </c>
      <c r="W21" s="27">
        <v>4</v>
      </c>
      <c r="X21" s="27">
        <v>4</v>
      </c>
      <c r="Y21" s="47">
        <v>3</v>
      </c>
      <c r="Z21" s="27">
        <v>3</v>
      </c>
      <c r="AA21" s="27">
        <v>1</v>
      </c>
      <c r="AB21" s="27">
        <v>1</v>
      </c>
      <c r="AC21" s="47">
        <v>3</v>
      </c>
      <c r="AD21" s="27">
        <v>3</v>
      </c>
      <c r="AE21" s="27">
        <v>3</v>
      </c>
      <c r="AF21" s="27">
        <v>4</v>
      </c>
      <c r="AG21" s="27">
        <v>3</v>
      </c>
    </row>
    <row r="22" spans="2:33" x14ac:dyDescent="0.4">
      <c r="B22" s="13" t="s">
        <v>14</v>
      </c>
      <c r="C22" s="27" t="str">
        <f>IF(OR(C21=2,C21=4),"○","")</f>
        <v>○</v>
      </c>
      <c r="D22" s="27" t="str">
        <f t="shared" ref="D22:AG22" si="6">IF(OR(D21=2,D21=4),"○","")</f>
        <v/>
      </c>
      <c r="E22" s="27" t="str">
        <f t="shared" si="6"/>
        <v/>
      </c>
      <c r="F22" s="27" t="str">
        <f t="shared" si="6"/>
        <v/>
      </c>
      <c r="G22" s="27" t="str">
        <f t="shared" si="6"/>
        <v/>
      </c>
      <c r="H22" s="27" t="str">
        <f t="shared" si="6"/>
        <v/>
      </c>
      <c r="I22" s="27" t="str">
        <f t="shared" si="6"/>
        <v>○</v>
      </c>
      <c r="J22" s="27" t="str">
        <f t="shared" si="6"/>
        <v/>
      </c>
      <c r="K22" s="27" t="str">
        <f t="shared" si="6"/>
        <v/>
      </c>
      <c r="L22" s="41" t="str">
        <f t="shared" si="6"/>
        <v/>
      </c>
      <c r="M22" s="27" t="str">
        <f t="shared" si="6"/>
        <v/>
      </c>
      <c r="N22" s="27" t="str">
        <f t="shared" si="6"/>
        <v/>
      </c>
      <c r="O22" s="27" t="str">
        <f t="shared" si="6"/>
        <v/>
      </c>
      <c r="P22" s="41" t="str">
        <f t="shared" si="6"/>
        <v>○</v>
      </c>
      <c r="Q22" s="27" t="str">
        <f t="shared" si="6"/>
        <v>○</v>
      </c>
      <c r="R22" s="27" t="str">
        <f t="shared" si="6"/>
        <v>○</v>
      </c>
      <c r="S22" s="27" t="str">
        <f t="shared" si="6"/>
        <v>○</v>
      </c>
      <c r="T22" s="27" t="str">
        <f t="shared" si="6"/>
        <v>○</v>
      </c>
      <c r="U22" s="47" t="str">
        <f t="shared" si="6"/>
        <v>○</v>
      </c>
      <c r="V22" s="27" t="str">
        <f t="shared" si="6"/>
        <v>○</v>
      </c>
      <c r="W22" s="27" t="str">
        <f t="shared" si="6"/>
        <v>○</v>
      </c>
      <c r="X22" s="27" t="str">
        <f t="shared" si="6"/>
        <v>○</v>
      </c>
      <c r="Y22" s="47" t="str">
        <f t="shared" si="6"/>
        <v/>
      </c>
      <c r="Z22" s="27" t="str">
        <f t="shared" si="6"/>
        <v/>
      </c>
      <c r="AA22" s="27" t="str">
        <f t="shared" si="6"/>
        <v/>
      </c>
      <c r="AB22" s="27" t="str">
        <f t="shared" si="6"/>
        <v/>
      </c>
      <c r="AC22" s="47" t="str">
        <f t="shared" si="6"/>
        <v/>
      </c>
      <c r="AD22" s="27" t="str">
        <f t="shared" si="6"/>
        <v/>
      </c>
      <c r="AE22" s="27" t="str">
        <f t="shared" si="6"/>
        <v/>
      </c>
      <c r="AF22" s="27" t="str">
        <f t="shared" si="6"/>
        <v>○</v>
      </c>
      <c r="AG22" s="27" t="str">
        <f t="shared" si="6"/>
        <v/>
      </c>
    </row>
    <row r="23" spans="2:33" x14ac:dyDescent="0.4">
      <c r="B23" s="63" t="s">
        <v>15</v>
      </c>
      <c r="C23" s="57" t="str">
        <f>IF(C22="○","休養日","")</f>
        <v>休養日</v>
      </c>
      <c r="D23" s="57" t="str">
        <f t="shared" ref="D23:AG23" si="7">IF(D22="○","休養日","")</f>
        <v/>
      </c>
      <c r="E23" s="57" t="str">
        <f t="shared" si="7"/>
        <v/>
      </c>
      <c r="F23" s="57" t="str">
        <f t="shared" si="7"/>
        <v/>
      </c>
      <c r="G23" s="57" t="str">
        <f t="shared" si="7"/>
        <v/>
      </c>
      <c r="H23" s="57" t="str">
        <f t="shared" si="7"/>
        <v/>
      </c>
      <c r="I23" s="57" t="str">
        <f t="shared" si="7"/>
        <v>休養日</v>
      </c>
      <c r="J23" s="57" t="str">
        <f t="shared" si="7"/>
        <v/>
      </c>
      <c r="K23" s="57" t="str">
        <f t="shared" si="7"/>
        <v/>
      </c>
      <c r="L23" s="59" t="str">
        <f t="shared" si="7"/>
        <v/>
      </c>
      <c r="M23" s="57" t="str">
        <f t="shared" si="7"/>
        <v/>
      </c>
      <c r="N23" s="57" t="str">
        <f t="shared" si="7"/>
        <v/>
      </c>
      <c r="O23" s="57" t="str">
        <f t="shared" si="7"/>
        <v/>
      </c>
      <c r="P23" s="59" t="str">
        <f t="shared" si="7"/>
        <v>休養日</v>
      </c>
      <c r="Q23" s="57" t="str">
        <f t="shared" si="7"/>
        <v>休養日</v>
      </c>
      <c r="R23" s="57" t="str">
        <f t="shared" si="7"/>
        <v>休養日</v>
      </c>
      <c r="S23" s="57" t="str">
        <f t="shared" si="7"/>
        <v>休養日</v>
      </c>
      <c r="T23" s="57" t="str">
        <f t="shared" si="7"/>
        <v>休養日</v>
      </c>
      <c r="U23" s="55" t="str">
        <f t="shared" si="7"/>
        <v>休養日</v>
      </c>
      <c r="V23" s="57" t="str">
        <f t="shared" si="7"/>
        <v>休養日</v>
      </c>
      <c r="W23" s="57" t="str">
        <f t="shared" si="7"/>
        <v>休養日</v>
      </c>
      <c r="X23" s="57" t="str">
        <f t="shared" si="7"/>
        <v>休養日</v>
      </c>
      <c r="Y23" s="55" t="str">
        <f t="shared" si="7"/>
        <v/>
      </c>
      <c r="Z23" s="57" t="str">
        <f t="shared" si="7"/>
        <v/>
      </c>
      <c r="AA23" s="57" t="str">
        <f t="shared" si="7"/>
        <v/>
      </c>
      <c r="AB23" s="57" t="str">
        <f t="shared" si="7"/>
        <v/>
      </c>
      <c r="AC23" s="55" t="str">
        <f t="shared" si="7"/>
        <v/>
      </c>
      <c r="AD23" s="57" t="str">
        <f t="shared" si="7"/>
        <v/>
      </c>
      <c r="AE23" s="57" t="str">
        <f t="shared" si="7"/>
        <v/>
      </c>
      <c r="AF23" s="57" t="str">
        <f t="shared" si="7"/>
        <v>休養日</v>
      </c>
      <c r="AG23" s="57" t="str">
        <f t="shared" si="7"/>
        <v/>
      </c>
    </row>
    <row r="24" spans="2:33" x14ac:dyDescent="0.4">
      <c r="B24" s="64"/>
      <c r="C24" s="58"/>
      <c r="D24" s="58"/>
      <c r="E24" s="58"/>
      <c r="F24" s="58"/>
      <c r="G24" s="58"/>
      <c r="H24" s="58"/>
      <c r="I24" s="58"/>
      <c r="J24" s="58"/>
      <c r="K24" s="58"/>
      <c r="L24" s="60"/>
      <c r="M24" s="58"/>
      <c r="N24" s="58"/>
      <c r="O24" s="58"/>
      <c r="P24" s="60"/>
      <c r="Q24" s="58"/>
      <c r="R24" s="58"/>
      <c r="S24" s="58"/>
      <c r="T24" s="58"/>
      <c r="U24" s="56"/>
      <c r="V24" s="58"/>
      <c r="W24" s="58"/>
      <c r="X24" s="58"/>
      <c r="Y24" s="56"/>
      <c r="Z24" s="58"/>
      <c r="AA24" s="58"/>
      <c r="AB24" s="58"/>
      <c r="AC24" s="56"/>
      <c r="AD24" s="58"/>
      <c r="AE24" s="58"/>
      <c r="AF24" s="58"/>
      <c r="AG24" s="58"/>
    </row>
    <row r="25" spans="2:33" x14ac:dyDescent="0.4">
      <c r="B25" s="64"/>
      <c r="C25" s="49"/>
      <c r="D25" s="49"/>
      <c r="E25" s="49"/>
      <c r="F25" s="49"/>
      <c r="G25" s="49"/>
      <c r="H25" s="49"/>
      <c r="I25" s="49"/>
      <c r="J25" s="49"/>
      <c r="K25" s="49"/>
      <c r="L25" s="53"/>
      <c r="M25" s="49"/>
      <c r="N25" s="49"/>
      <c r="O25" s="49"/>
      <c r="P25" s="53"/>
      <c r="Q25" s="49"/>
      <c r="R25" s="49"/>
      <c r="S25" s="49"/>
      <c r="T25" s="49"/>
      <c r="U25" s="51"/>
      <c r="V25" s="49"/>
      <c r="W25" s="49"/>
      <c r="X25" s="49"/>
      <c r="Y25" s="51"/>
      <c r="Z25" s="49"/>
      <c r="AA25" s="49"/>
      <c r="AB25" s="49"/>
      <c r="AC25" s="51"/>
      <c r="AD25" s="49"/>
      <c r="AE25" s="49"/>
      <c r="AF25" s="49"/>
      <c r="AG25" s="49"/>
    </row>
    <row r="26" spans="2:33" x14ac:dyDescent="0.4">
      <c r="B26" s="64"/>
      <c r="C26" s="49"/>
      <c r="D26" s="49"/>
      <c r="E26" s="49"/>
      <c r="F26" s="49"/>
      <c r="G26" s="49"/>
      <c r="H26" s="49"/>
      <c r="I26" s="49"/>
      <c r="J26" s="49"/>
      <c r="K26" s="49"/>
      <c r="L26" s="53"/>
      <c r="M26" s="49"/>
      <c r="N26" s="49"/>
      <c r="O26" s="49"/>
      <c r="P26" s="53"/>
      <c r="Q26" s="49"/>
      <c r="R26" s="49"/>
      <c r="S26" s="49"/>
      <c r="T26" s="49"/>
      <c r="U26" s="51"/>
      <c r="V26" s="49"/>
      <c r="W26" s="49"/>
      <c r="X26" s="49"/>
      <c r="Y26" s="51"/>
      <c r="Z26" s="49"/>
      <c r="AA26" s="49"/>
      <c r="AB26" s="49"/>
      <c r="AC26" s="51"/>
      <c r="AD26" s="49"/>
      <c r="AE26" s="49"/>
      <c r="AF26" s="49"/>
      <c r="AG26" s="49"/>
    </row>
    <row r="27" spans="2:33" x14ac:dyDescent="0.4">
      <c r="B27" s="64"/>
      <c r="C27" s="50"/>
      <c r="D27" s="50"/>
      <c r="E27" s="50"/>
      <c r="F27" s="50"/>
      <c r="G27" s="50"/>
      <c r="H27" s="50"/>
      <c r="I27" s="50"/>
      <c r="J27" s="50"/>
      <c r="K27" s="50"/>
      <c r="L27" s="54"/>
      <c r="M27" s="50"/>
      <c r="N27" s="50"/>
      <c r="O27" s="50"/>
      <c r="P27" s="54"/>
      <c r="Q27" s="50"/>
      <c r="R27" s="50"/>
      <c r="S27" s="50"/>
      <c r="T27" s="50"/>
      <c r="U27" s="52"/>
      <c r="V27" s="50"/>
      <c r="W27" s="50"/>
      <c r="X27" s="50"/>
      <c r="Y27" s="52"/>
      <c r="Z27" s="50"/>
      <c r="AA27" s="50"/>
      <c r="AB27" s="50"/>
      <c r="AC27" s="52"/>
      <c r="AD27" s="50"/>
      <c r="AE27" s="50"/>
      <c r="AF27" s="50"/>
      <c r="AG27" s="50"/>
    </row>
    <row r="28" spans="2:33" ht="19.5" thickBot="1" x14ac:dyDescent="0.45"/>
    <row r="29" spans="2:33" ht="20.25" thickTop="1" thickBot="1" x14ac:dyDescent="0.45">
      <c r="B29" s="35">
        <v>6</v>
      </c>
      <c r="C29" t="s">
        <v>11</v>
      </c>
      <c r="D29" s="65" t="s">
        <v>16</v>
      </c>
      <c r="E29" s="62"/>
      <c r="F29" s="62"/>
      <c r="G29" s="62"/>
      <c r="H29" s="33">
        <f>SUM(P29+L29)</f>
        <v>0</v>
      </c>
      <c r="I29" s="10" t="s">
        <v>10</v>
      </c>
      <c r="J29" s="61" t="s">
        <v>4</v>
      </c>
      <c r="K29" s="62"/>
      <c r="L29" s="38">
        <f>COUNTIF($C$32:$AG$32,1)</f>
        <v>0</v>
      </c>
      <c r="M29" s="11" t="s">
        <v>10</v>
      </c>
      <c r="N29" s="61" t="s">
        <v>5</v>
      </c>
      <c r="O29" s="62"/>
      <c r="P29" s="38">
        <f>COUNTIF($C$32:$AG$32,2)</f>
        <v>0</v>
      </c>
      <c r="Q29" s="12" t="s">
        <v>10</v>
      </c>
      <c r="R29" s="9"/>
      <c r="S29" s="66" t="s">
        <v>6</v>
      </c>
      <c r="T29" s="62"/>
      <c r="U29" s="44">
        <f>SUM(Y29+AC29)</f>
        <v>0</v>
      </c>
      <c r="V29" s="11" t="s">
        <v>10</v>
      </c>
      <c r="W29" s="61" t="s">
        <v>7</v>
      </c>
      <c r="X29" s="62"/>
      <c r="Y29" s="44">
        <f>COUNTIF($C$32:$AG$32,3)</f>
        <v>0</v>
      </c>
      <c r="Z29" s="11" t="s">
        <v>10</v>
      </c>
      <c r="AA29" s="61" t="s">
        <v>8</v>
      </c>
      <c r="AB29" s="62"/>
      <c r="AC29" s="44">
        <f>COUNTIF($C$32:$AG$32,4)</f>
        <v>0</v>
      </c>
      <c r="AD29" s="12" t="s">
        <v>10</v>
      </c>
      <c r="AE29" s="8"/>
    </row>
    <row r="30" spans="2:33" x14ac:dyDescent="0.4">
      <c r="B30" s="7" t="s">
        <v>10</v>
      </c>
      <c r="C30" s="25">
        <f>DATE($A$2,$B$29,1)</f>
        <v>43617</v>
      </c>
      <c r="D30" s="26">
        <f>C30+1</f>
        <v>43618</v>
      </c>
      <c r="E30" s="26">
        <f t="shared" ref="E30:AD30" si="8">D30+1</f>
        <v>43619</v>
      </c>
      <c r="F30" s="26">
        <f t="shared" si="8"/>
        <v>43620</v>
      </c>
      <c r="G30" s="26">
        <f t="shared" si="8"/>
        <v>43621</v>
      </c>
      <c r="H30" s="26">
        <f t="shared" si="8"/>
        <v>43622</v>
      </c>
      <c r="I30" s="26">
        <f t="shared" si="8"/>
        <v>43623</v>
      </c>
      <c r="J30" s="26">
        <f t="shared" si="8"/>
        <v>43624</v>
      </c>
      <c r="K30" s="26">
        <f t="shared" si="8"/>
        <v>43625</v>
      </c>
      <c r="L30" s="39">
        <f t="shared" si="8"/>
        <v>43626</v>
      </c>
      <c r="M30" s="26">
        <f t="shared" si="8"/>
        <v>43627</v>
      </c>
      <c r="N30" s="26">
        <f t="shared" si="8"/>
        <v>43628</v>
      </c>
      <c r="O30" s="26">
        <f t="shared" si="8"/>
        <v>43629</v>
      </c>
      <c r="P30" s="39">
        <f t="shared" si="8"/>
        <v>43630</v>
      </c>
      <c r="Q30" s="26">
        <f t="shared" si="8"/>
        <v>43631</v>
      </c>
      <c r="R30" s="26">
        <f t="shared" si="8"/>
        <v>43632</v>
      </c>
      <c r="S30" s="26">
        <f t="shared" si="8"/>
        <v>43633</v>
      </c>
      <c r="T30" s="26">
        <f t="shared" si="8"/>
        <v>43634</v>
      </c>
      <c r="U30" s="45">
        <f t="shared" si="8"/>
        <v>43635</v>
      </c>
      <c r="V30" s="26">
        <f t="shared" si="8"/>
        <v>43636</v>
      </c>
      <c r="W30" s="26">
        <f t="shared" si="8"/>
        <v>43637</v>
      </c>
      <c r="X30" s="26">
        <f t="shared" si="8"/>
        <v>43638</v>
      </c>
      <c r="Y30" s="45">
        <f t="shared" si="8"/>
        <v>43639</v>
      </c>
      <c r="Z30" s="26">
        <f t="shared" si="8"/>
        <v>43640</v>
      </c>
      <c r="AA30" s="26">
        <f t="shared" si="8"/>
        <v>43641</v>
      </c>
      <c r="AB30" s="26">
        <f t="shared" si="8"/>
        <v>43642</v>
      </c>
      <c r="AC30" s="45">
        <f t="shared" si="8"/>
        <v>43643</v>
      </c>
      <c r="AD30" s="26">
        <f t="shared" si="8"/>
        <v>43644</v>
      </c>
      <c r="AE30" s="25">
        <f>IF(DAY(DATE($A$2,$B$29,29))=29,AD30+1,"")</f>
        <v>43645</v>
      </c>
      <c r="AF30" s="25">
        <f>IF(DAY(DATE($A$2,$B$29,30))=30,AE30+1,"")</f>
        <v>43646</v>
      </c>
      <c r="AG30" s="25" t="str">
        <f>IF(DAY(DATE($A$2,$B$29,31))=31,AF30+1,"")</f>
        <v/>
      </c>
    </row>
    <row r="31" spans="2:33" x14ac:dyDescent="0.4">
      <c r="B31" s="13" t="s">
        <v>12</v>
      </c>
      <c r="C31" s="28">
        <f>C30</f>
        <v>43617</v>
      </c>
      <c r="D31" s="28">
        <f t="shared" ref="D31:AG31" si="9">D30</f>
        <v>43618</v>
      </c>
      <c r="E31" s="28">
        <f t="shared" si="9"/>
        <v>43619</v>
      </c>
      <c r="F31" s="28">
        <f t="shared" si="9"/>
        <v>43620</v>
      </c>
      <c r="G31" s="28">
        <f t="shared" si="9"/>
        <v>43621</v>
      </c>
      <c r="H31" s="28">
        <f t="shared" si="9"/>
        <v>43622</v>
      </c>
      <c r="I31" s="28">
        <f t="shared" si="9"/>
        <v>43623</v>
      </c>
      <c r="J31" s="28">
        <f t="shared" si="9"/>
        <v>43624</v>
      </c>
      <c r="K31" s="28">
        <f t="shared" si="9"/>
        <v>43625</v>
      </c>
      <c r="L31" s="40">
        <f t="shared" si="9"/>
        <v>43626</v>
      </c>
      <c r="M31" s="28">
        <f t="shared" si="9"/>
        <v>43627</v>
      </c>
      <c r="N31" s="28">
        <f t="shared" si="9"/>
        <v>43628</v>
      </c>
      <c r="O31" s="28">
        <f t="shared" si="9"/>
        <v>43629</v>
      </c>
      <c r="P31" s="40">
        <f t="shared" si="9"/>
        <v>43630</v>
      </c>
      <c r="Q31" s="28">
        <f t="shared" si="9"/>
        <v>43631</v>
      </c>
      <c r="R31" s="28">
        <f t="shared" si="9"/>
        <v>43632</v>
      </c>
      <c r="S31" s="28">
        <f t="shared" si="9"/>
        <v>43633</v>
      </c>
      <c r="T31" s="28">
        <f t="shared" si="9"/>
        <v>43634</v>
      </c>
      <c r="U31" s="46">
        <f t="shared" si="9"/>
        <v>43635</v>
      </c>
      <c r="V31" s="28">
        <f t="shared" si="9"/>
        <v>43636</v>
      </c>
      <c r="W31" s="28">
        <f t="shared" si="9"/>
        <v>43637</v>
      </c>
      <c r="X31" s="28">
        <f t="shared" si="9"/>
        <v>43638</v>
      </c>
      <c r="Y31" s="46">
        <f t="shared" si="9"/>
        <v>43639</v>
      </c>
      <c r="Z31" s="28">
        <f t="shared" si="9"/>
        <v>43640</v>
      </c>
      <c r="AA31" s="28">
        <f t="shared" si="9"/>
        <v>43641</v>
      </c>
      <c r="AB31" s="28">
        <f t="shared" si="9"/>
        <v>43642</v>
      </c>
      <c r="AC31" s="46">
        <f t="shared" si="9"/>
        <v>43643</v>
      </c>
      <c r="AD31" s="28">
        <f t="shared" si="9"/>
        <v>43644</v>
      </c>
      <c r="AE31" s="28">
        <f t="shared" si="9"/>
        <v>43645</v>
      </c>
      <c r="AF31" s="28">
        <f t="shared" si="9"/>
        <v>43646</v>
      </c>
      <c r="AG31" s="28" t="str">
        <f t="shared" si="9"/>
        <v/>
      </c>
    </row>
    <row r="32" spans="2:33" ht="25.5" x14ac:dyDescent="0.4">
      <c r="B32" s="6" t="s">
        <v>13</v>
      </c>
      <c r="C32" s="27"/>
      <c r="D32" s="27"/>
      <c r="E32" s="27"/>
      <c r="F32" s="27"/>
      <c r="G32" s="27"/>
      <c r="H32" s="27"/>
      <c r="I32" s="27"/>
      <c r="J32" s="27"/>
      <c r="K32" s="27"/>
      <c r="L32" s="41"/>
      <c r="M32" s="27"/>
      <c r="N32" s="27"/>
      <c r="O32" s="27"/>
      <c r="P32" s="41"/>
      <c r="Q32" s="27"/>
      <c r="R32" s="27"/>
      <c r="S32" s="27"/>
      <c r="T32" s="27"/>
      <c r="U32" s="47"/>
      <c r="V32" s="27"/>
      <c r="W32" s="27"/>
      <c r="X32" s="27"/>
      <c r="Y32" s="47"/>
      <c r="Z32" s="27"/>
      <c r="AA32" s="27"/>
      <c r="AB32" s="27"/>
      <c r="AC32" s="47"/>
      <c r="AD32" s="27"/>
      <c r="AE32" s="27"/>
      <c r="AF32" s="27"/>
      <c r="AG32" s="27"/>
    </row>
    <row r="33" spans="2:33" x14ac:dyDescent="0.4">
      <c r="B33" s="13" t="s">
        <v>14</v>
      </c>
      <c r="C33" s="27" t="str">
        <f>IF(OR(C32=2,C32=4),"○","")</f>
        <v/>
      </c>
      <c r="D33" s="27" t="str">
        <f t="shared" ref="D33:AG33" si="10">IF(OR(D32=2,D32=4),"○","")</f>
        <v/>
      </c>
      <c r="E33" s="27" t="str">
        <f t="shared" si="10"/>
        <v/>
      </c>
      <c r="F33" s="27" t="str">
        <f t="shared" si="10"/>
        <v/>
      </c>
      <c r="G33" s="27" t="str">
        <f t="shared" si="10"/>
        <v/>
      </c>
      <c r="H33" s="27" t="str">
        <f t="shared" si="10"/>
        <v/>
      </c>
      <c r="I33" s="27" t="str">
        <f t="shared" si="10"/>
        <v/>
      </c>
      <c r="J33" s="27" t="str">
        <f t="shared" si="10"/>
        <v/>
      </c>
      <c r="K33" s="27" t="str">
        <f t="shared" si="10"/>
        <v/>
      </c>
      <c r="L33" s="41" t="str">
        <f t="shared" si="10"/>
        <v/>
      </c>
      <c r="M33" s="27" t="str">
        <f t="shared" si="10"/>
        <v/>
      </c>
      <c r="N33" s="27" t="str">
        <f t="shared" si="10"/>
        <v/>
      </c>
      <c r="O33" s="27" t="str">
        <f t="shared" si="10"/>
        <v/>
      </c>
      <c r="P33" s="41" t="str">
        <f t="shared" si="10"/>
        <v/>
      </c>
      <c r="Q33" s="27" t="str">
        <f t="shared" si="10"/>
        <v/>
      </c>
      <c r="R33" s="27" t="str">
        <f t="shared" si="10"/>
        <v/>
      </c>
      <c r="S33" s="27" t="str">
        <f t="shared" si="10"/>
        <v/>
      </c>
      <c r="T33" s="27" t="str">
        <f t="shared" si="10"/>
        <v/>
      </c>
      <c r="U33" s="47" t="str">
        <f t="shared" si="10"/>
        <v/>
      </c>
      <c r="V33" s="27" t="str">
        <f t="shared" si="10"/>
        <v/>
      </c>
      <c r="W33" s="27" t="str">
        <f t="shared" si="10"/>
        <v/>
      </c>
      <c r="X33" s="27" t="str">
        <f t="shared" si="10"/>
        <v/>
      </c>
      <c r="Y33" s="47" t="str">
        <f t="shared" si="10"/>
        <v/>
      </c>
      <c r="Z33" s="27" t="str">
        <f t="shared" si="10"/>
        <v/>
      </c>
      <c r="AA33" s="27" t="str">
        <f t="shared" si="10"/>
        <v/>
      </c>
      <c r="AB33" s="27" t="str">
        <f t="shared" si="10"/>
        <v/>
      </c>
      <c r="AC33" s="47" t="str">
        <f t="shared" si="10"/>
        <v/>
      </c>
      <c r="AD33" s="27" t="str">
        <f t="shared" si="10"/>
        <v/>
      </c>
      <c r="AE33" s="27" t="str">
        <f t="shared" si="10"/>
        <v/>
      </c>
      <c r="AF33" s="27" t="str">
        <f t="shared" si="10"/>
        <v/>
      </c>
      <c r="AG33" s="27" t="str">
        <f t="shared" si="10"/>
        <v/>
      </c>
    </row>
    <row r="34" spans="2:33" x14ac:dyDescent="0.4">
      <c r="B34" s="63" t="s">
        <v>15</v>
      </c>
      <c r="C34" s="57" t="str">
        <f>IF(C33="○","休養日","")</f>
        <v/>
      </c>
      <c r="D34" s="57" t="str">
        <f t="shared" ref="D34:AG34" si="11">IF(D33="○","休養日","")</f>
        <v/>
      </c>
      <c r="E34" s="57" t="str">
        <f t="shared" si="11"/>
        <v/>
      </c>
      <c r="F34" s="57" t="str">
        <f t="shared" si="11"/>
        <v/>
      </c>
      <c r="G34" s="57" t="str">
        <f t="shared" si="11"/>
        <v/>
      </c>
      <c r="H34" s="57" t="str">
        <f t="shared" si="11"/>
        <v/>
      </c>
      <c r="I34" s="57" t="str">
        <f t="shared" si="11"/>
        <v/>
      </c>
      <c r="J34" s="57" t="str">
        <f t="shared" si="11"/>
        <v/>
      </c>
      <c r="K34" s="57" t="str">
        <f t="shared" si="11"/>
        <v/>
      </c>
      <c r="L34" s="59" t="str">
        <f t="shared" si="11"/>
        <v/>
      </c>
      <c r="M34" s="57" t="str">
        <f t="shared" si="11"/>
        <v/>
      </c>
      <c r="N34" s="57" t="str">
        <f t="shared" si="11"/>
        <v/>
      </c>
      <c r="O34" s="57" t="str">
        <f t="shared" si="11"/>
        <v/>
      </c>
      <c r="P34" s="59" t="str">
        <f t="shared" si="11"/>
        <v/>
      </c>
      <c r="Q34" s="57" t="str">
        <f t="shared" si="11"/>
        <v/>
      </c>
      <c r="R34" s="57" t="str">
        <f t="shared" si="11"/>
        <v/>
      </c>
      <c r="S34" s="57" t="str">
        <f t="shared" si="11"/>
        <v/>
      </c>
      <c r="T34" s="57" t="str">
        <f t="shared" si="11"/>
        <v/>
      </c>
      <c r="U34" s="55" t="str">
        <f t="shared" si="11"/>
        <v/>
      </c>
      <c r="V34" s="57" t="str">
        <f t="shared" si="11"/>
        <v/>
      </c>
      <c r="W34" s="57" t="str">
        <f t="shared" si="11"/>
        <v/>
      </c>
      <c r="X34" s="57" t="str">
        <f t="shared" si="11"/>
        <v/>
      </c>
      <c r="Y34" s="55" t="str">
        <f t="shared" si="11"/>
        <v/>
      </c>
      <c r="Z34" s="57" t="str">
        <f t="shared" si="11"/>
        <v/>
      </c>
      <c r="AA34" s="57" t="str">
        <f t="shared" si="11"/>
        <v/>
      </c>
      <c r="AB34" s="57" t="str">
        <f t="shared" si="11"/>
        <v/>
      </c>
      <c r="AC34" s="55" t="str">
        <f t="shared" si="11"/>
        <v/>
      </c>
      <c r="AD34" s="57" t="str">
        <f t="shared" si="11"/>
        <v/>
      </c>
      <c r="AE34" s="57" t="str">
        <f t="shared" si="11"/>
        <v/>
      </c>
      <c r="AF34" s="57" t="str">
        <f t="shared" si="11"/>
        <v/>
      </c>
      <c r="AG34" s="57" t="str">
        <f t="shared" si="11"/>
        <v/>
      </c>
    </row>
    <row r="35" spans="2:33" x14ac:dyDescent="0.4">
      <c r="B35" s="64"/>
      <c r="C35" s="58"/>
      <c r="D35" s="58"/>
      <c r="E35" s="58"/>
      <c r="F35" s="58"/>
      <c r="G35" s="58"/>
      <c r="H35" s="58"/>
      <c r="I35" s="58"/>
      <c r="J35" s="58"/>
      <c r="K35" s="58"/>
      <c r="L35" s="60"/>
      <c r="M35" s="58"/>
      <c r="N35" s="58"/>
      <c r="O35" s="58"/>
      <c r="P35" s="60"/>
      <c r="Q35" s="58"/>
      <c r="R35" s="58"/>
      <c r="S35" s="58"/>
      <c r="T35" s="58"/>
      <c r="U35" s="56"/>
      <c r="V35" s="58"/>
      <c r="W35" s="58"/>
      <c r="X35" s="58"/>
      <c r="Y35" s="56"/>
      <c r="Z35" s="58"/>
      <c r="AA35" s="58"/>
      <c r="AB35" s="58"/>
      <c r="AC35" s="56"/>
      <c r="AD35" s="58"/>
      <c r="AE35" s="58"/>
      <c r="AF35" s="58"/>
      <c r="AG35" s="58"/>
    </row>
    <row r="36" spans="2:33" x14ac:dyDescent="0.4">
      <c r="B36" s="64"/>
      <c r="C36" s="49"/>
      <c r="D36" s="49"/>
      <c r="E36" s="49"/>
      <c r="F36" s="49"/>
      <c r="G36" s="49"/>
      <c r="H36" s="49"/>
      <c r="I36" s="49"/>
      <c r="J36" s="49"/>
      <c r="K36" s="49"/>
      <c r="L36" s="53"/>
      <c r="M36" s="49"/>
      <c r="N36" s="49"/>
      <c r="O36" s="49"/>
      <c r="P36" s="53"/>
      <c r="Q36" s="49"/>
      <c r="R36" s="49"/>
      <c r="S36" s="49"/>
      <c r="T36" s="49"/>
      <c r="U36" s="51"/>
      <c r="V36" s="49"/>
      <c r="W36" s="49"/>
      <c r="X36" s="49"/>
      <c r="Y36" s="51"/>
      <c r="Z36" s="49"/>
      <c r="AA36" s="49"/>
      <c r="AB36" s="49"/>
      <c r="AC36" s="51"/>
      <c r="AD36" s="49"/>
      <c r="AE36" s="49"/>
      <c r="AF36" s="49"/>
      <c r="AG36" s="49"/>
    </row>
    <row r="37" spans="2:33" x14ac:dyDescent="0.4">
      <c r="B37" s="64"/>
      <c r="C37" s="49"/>
      <c r="D37" s="49"/>
      <c r="E37" s="49"/>
      <c r="F37" s="49"/>
      <c r="G37" s="49"/>
      <c r="H37" s="49"/>
      <c r="I37" s="49"/>
      <c r="J37" s="49"/>
      <c r="K37" s="49"/>
      <c r="L37" s="53"/>
      <c r="M37" s="49"/>
      <c r="N37" s="49"/>
      <c r="O37" s="49"/>
      <c r="P37" s="53"/>
      <c r="Q37" s="49"/>
      <c r="R37" s="49"/>
      <c r="S37" s="49"/>
      <c r="T37" s="49"/>
      <c r="U37" s="51"/>
      <c r="V37" s="49"/>
      <c r="W37" s="49"/>
      <c r="X37" s="49"/>
      <c r="Y37" s="51"/>
      <c r="Z37" s="49"/>
      <c r="AA37" s="49"/>
      <c r="AB37" s="49"/>
      <c r="AC37" s="51"/>
      <c r="AD37" s="49"/>
      <c r="AE37" s="49"/>
      <c r="AF37" s="49"/>
      <c r="AG37" s="49"/>
    </row>
    <row r="38" spans="2:33" x14ac:dyDescent="0.4">
      <c r="B38" s="64"/>
      <c r="C38" s="50"/>
      <c r="D38" s="50"/>
      <c r="E38" s="50"/>
      <c r="F38" s="50"/>
      <c r="G38" s="50"/>
      <c r="H38" s="50"/>
      <c r="I38" s="50"/>
      <c r="J38" s="50"/>
      <c r="K38" s="50"/>
      <c r="L38" s="54"/>
      <c r="M38" s="50"/>
      <c r="N38" s="50"/>
      <c r="O38" s="50"/>
      <c r="P38" s="54"/>
      <c r="Q38" s="50"/>
      <c r="R38" s="50"/>
      <c r="S38" s="50"/>
      <c r="T38" s="50"/>
      <c r="U38" s="52"/>
      <c r="V38" s="50"/>
      <c r="W38" s="50"/>
      <c r="X38" s="50"/>
      <c r="Y38" s="52"/>
      <c r="Z38" s="50"/>
      <c r="AA38" s="50"/>
      <c r="AB38" s="50"/>
      <c r="AC38" s="52"/>
      <c r="AD38" s="50"/>
      <c r="AE38" s="50"/>
      <c r="AF38" s="50"/>
      <c r="AG38" s="50"/>
    </row>
    <row r="39" spans="2:33" ht="19.5" thickBot="1" x14ac:dyDescent="0.45"/>
    <row r="40" spans="2:33" ht="20.25" thickTop="1" thickBot="1" x14ac:dyDescent="0.45">
      <c r="B40" s="35">
        <v>7</v>
      </c>
      <c r="C40" t="s">
        <v>11</v>
      </c>
      <c r="D40" s="65" t="s">
        <v>16</v>
      </c>
      <c r="E40" s="62"/>
      <c r="F40" s="62"/>
      <c r="G40" s="62"/>
      <c r="H40" s="33">
        <f>SUM(P40+L40)</f>
        <v>0</v>
      </c>
      <c r="I40" s="10" t="s">
        <v>10</v>
      </c>
      <c r="J40" s="61" t="s">
        <v>4</v>
      </c>
      <c r="K40" s="62"/>
      <c r="L40" s="38">
        <f>COUNTIF($C$43:$AG$43,1)</f>
        <v>0</v>
      </c>
      <c r="M40" s="11" t="s">
        <v>10</v>
      </c>
      <c r="N40" s="61" t="s">
        <v>5</v>
      </c>
      <c r="O40" s="62"/>
      <c r="P40" s="38">
        <f>COUNTIF($C$43:$AG$43,2)</f>
        <v>0</v>
      </c>
      <c r="Q40" s="12" t="s">
        <v>10</v>
      </c>
      <c r="R40" s="9"/>
      <c r="S40" s="66" t="s">
        <v>6</v>
      </c>
      <c r="T40" s="62"/>
      <c r="U40" s="44">
        <f>SUM(Y40+AC40)</f>
        <v>0</v>
      </c>
      <c r="V40" s="11" t="s">
        <v>10</v>
      </c>
      <c r="W40" s="61" t="s">
        <v>7</v>
      </c>
      <c r="X40" s="62"/>
      <c r="Y40" s="44">
        <f>COUNTIF($C$43:$AG$43,3)</f>
        <v>0</v>
      </c>
      <c r="Z40" s="11" t="s">
        <v>10</v>
      </c>
      <c r="AA40" s="61" t="s">
        <v>8</v>
      </c>
      <c r="AB40" s="62"/>
      <c r="AC40" s="44">
        <f>COUNTIF($C$43:$AG$43,4)</f>
        <v>0</v>
      </c>
      <c r="AD40" s="12" t="s">
        <v>10</v>
      </c>
      <c r="AE40" s="8"/>
    </row>
    <row r="41" spans="2:33" x14ac:dyDescent="0.4">
      <c r="B41" s="7" t="s">
        <v>10</v>
      </c>
      <c r="C41" s="25">
        <f>DATE($A$2,$B$40,1)</f>
        <v>43647</v>
      </c>
      <c r="D41" s="26">
        <f>C41+1</f>
        <v>43648</v>
      </c>
      <c r="E41" s="26">
        <f t="shared" ref="E41:AD41" si="12">D41+1</f>
        <v>43649</v>
      </c>
      <c r="F41" s="26">
        <f t="shared" si="12"/>
        <v>43650</v>
      </c>
      <c r="G41" s="26">
        <f t="shared" si="12"/>
        <v>43651</v>
      </c>
      <c r="H41" s="26">
        <f t="shared" si="12"/>
        <v>43652</v>
      </c>
      <c r="I41" s="26">
        <f t="shared" si="12"/>
        <v>43653</v>
      </c>
      <c r="J41" s="26">
        <f t="shared" si="12"/>
        <v>43654</v>
      </c>
      <c r="K41" s="26">
        <f t="shared" si="12"/>
        <v>43655</v>
      </c>
      <c r="L41" s="39">
        <f t="shared" si="12"/>
        <v>43656</v>
      </c>
      <c r="M41" s="26">
        <f t="shared" si="12"/>
        <v>43657</v>
      </c>
      <c r="N41" s="26">
        <f t="shared" si="12"/>
        <v>43658</v>
      </c>
      <c r="O41" s="26">
        <f t="shared" si="12"/>
        <v>43659</v>
      </c>
      <c r="P41" s="39">
        <f t="shared" si="12"/>
        <v>43660</v>
      </c>
      <c r="Q41" s="26">
        <f t="shared" si="12"/>
        <v>43661</v>
      </c>
      <c r="R41" s="26">
        <f t="shared" si="12"/>
        <v>43662</v>
      </c>
      <c r="S41" s="26">
        <f t="shared" si="12"/>
        <v>43663</v>
      </c>
      <c r="T41" s="26">
        <f t="shared" si="12"/>
        <v>43664</v>
      </c>
      <c r="U41" s="45">
        <f t="shared" si="12"/>
        <v>43665</v>
      </c>
      <c r="V41" s="26">
        <f t="shared" si="12"/>
        <v>43666</v>
      </c>
      <c r="W41" s="26">
        <f t="shared" si="12"/>
        <v>43667</v>
      </c>
      <c r="X41" s="26">
        <f t="shared" si="12"/>
        <v>43668</v>
      </c>
      <c r="Y41" s="45">
        <f t="shared" si="12"/>
        <v>43669</v>
      </c>
      <c r="Z41" s="26">
        <f t="shared" si="12"/>
        <v>43670</v>
      </c>
      <c r="AA41" s="26">
        <f t="shared" si="12"/>
        <v>43671</v>
      </c>
      <c r="AB41" s="26">
        <f t="shared" si="12"/>
        <v>43672</v>
      </c>
      <c r="AC41" s="45">
        <f t="shared" si="12"/>
        <v>43673</v>
      </c>
      <c r="AD41" s="26">
        <f t="shared" si="12"/>
        <v>43674</v>
      </c>
      <c r="AE41" s="25">
        <f>IF(DAY(DATE($A$2,$B$40,29))=29,AD41+1,"")</f>
        <v>43675</v>
      </c>
      <c r="AF41" s="25">
        <f>IF(DAY(DATE($A$2,$B$40,30))=30,AE41+1,"")</f>
        <v>43676</v>
      </c>
      <c r="AG41" s="25">
        <f>IF(DAY(DATE($A$2,$B$40,31))=31,AF41+1,"")</f>
        <v>43677</v>
      </c>
    </row>
    <row r="42" spans="2:33" x14ac:dyDescent="0.4">
      <c r="B42" s="13" t="s">
        <v>12</v>
      </c>
      <c r="C42" s="28">
        <f>C41</f>
        <v>43647</v>
      </c>
      <c r="D42" s="28">
        <f t="shared" ref="D42:AG42" si="13">D41</f>
        <v>43648</v>
      </c>
      <c r="E42" s="28">
        <f t="shared" si="13"/>
        <v>43649</v>
      </c>
      <c r="F42" s="28">
        <f t="shared" si="13"/>
        <v>43650</v>
      </c>
      <c r="G42" s="28">
        <f t="shared" si="13"/>
        <v>43651</v>
      </c>
      <c r="H42" s="28">
        <f t="shared" si="13"/>
        <v>43652</v>
      </c>
      <c r="I42" s="28">
        <f t="shared" si="13"/>
        <v>43653</v>
      </c>
      <c r="J42" s="28">
        <f t="shared" si="13"/>
        <v>43654</v>
      </c>
      <c r="K42" s="28">
        <f t="shared" si="13"/>
        <v>43655</v>
      </c>
      <c r="L42" s="40">
        <f t="shared" si="13"/>
        <v>43656</v>
      </c>
      <c r="M42" s="28">
        <f t="shared" si="13"/>
        <v>43657</v>
      </c>
      <c r="N42" s="28">
        <f t="shared" si="13"/>
        <v>43658</v>
      </c>
      <c r="O42" s="28">
        <f t="shared" si="13"/>
        <v>43659</v>
      </c>
      <c r="P42" s="40">
        <f t="shared" si="13"/>
        <v>43660</v>
      </c>
      <c r="Q42" s="28">
        <f t="shared" si="13"/>
        <v>43661</v>
      </c>
      <c r="R42" s="28">
        <f t="shared" si="13"/>
        <v>43662</v>
      </c>
      <c r="S42" s="28">
        <f t="shared" si="13"/>
        <v>43663</v>
      </c>
      <c r="T42" s="28">
        <f t="shared" si="13"/>
        <v>43664</v>
      </c>
      <c r="U42" s="46">
        <f t="shared" si="13"/>
        <v>43665</v>
      </c>
      <c r="V42" s="28">
        <f t="shared" si="13"/>
        <v>43666</v>
      </c>
      <c r="W42" s="28">
        <f t="shared" si="13"/>
        <v>43667</v>
      </c>
      <c r="X42" s="28">
        <f t="shared" si="13"/>
        <v>43668</v>
      </c>
      <c r="Y42" s="46">
        <f t="shared" si="13"/>
        <v>43669</v>
      </c>
      <c r="Z42" s="28">
        <f t="shared" si="13"/>
        <v>43670</v>
      </c>
      <c r="AA42" s="28">
        <f t="shared" si="13"/>
        <v>43671</v>
      </c>
      <c r="AB42" s="28">
        <f t="shared" si="13"/>
        <v>43672</v>
      </c>
      <c r="AC42" s="46">
        <f t="shared" si="13"/>
        <v>43673</v>
      </c>
      <c r="AD42" s="28">
        <f t="shared" si="13"/>
        <v>43674</v>
      </c>
      <c r="AE42" s="28">
        <f t="shared" si="13"/>
        <v>43675</v>
      </c>
      <c r="AF42" s="28">
        <f t="shared" si="13"/>
        <v>43676</v>
      </c>
      <c r="AG42" s="28">
        <f t="shared" si="13"/>
        <v>43677</v>
      </c>
    </row>
    <row r="43" spans="2:33" ht="25.5" x14ac:dyDescent="0.4">
      <c r="B43" s="6" t="s">
        <v>13</v>
      </c>
      <c r="C43" s="27"/>
      <c r="D43" s="27"/>
      <c r="E43" s="27"/>
      <c r="F43" s="27"/>
      <c r="G43" s="27"/>
      <c r="H43" s="27"/>
      <c r="I43" s="27"/>
      <c r="J43" s="27"/>
      <c r="K43" s="27"/>
      <c r="L43" s="41"/>
      <c r="M43" s="27"/>
      <c r="N43" s="27"/>
      <c r="O43" s="27"/>
      <c r="P43" s="41"/>
      <c r="Q43" s="27"/>
      <c r="R43" s="27"/>
      <c r="S43" s="27"/>
      <c r="T43" s="27"/>
      <c r="U43" s="47"/>
      <c r="V43" s="27"/>
      <c r="W43" s="27"/>
      <c r="X43" s="27"/>
      <c r="Y43" s="47"/>
      <c r="Z43" s="27"/>
      <c r="AA43" s="27"/>
      <c r="AB43" s="27"/>
      <c r="AC43" s="47"/>
      <c r="AD43" s="27"/>
      <c r="AE43" s="27"/>
      <c r="AF43" s="27"/>
      <c r="AG43" s="27"/>
    </row>
    <row r="44" spans="2:33" x14ac:dyDescent="0.4">
      <c r="B44" s="13" t="s">
        <v>14</v>
      </c>
      <c r="C44" s="27" t="str">
        <f>IF(OR(C43=2,C43=4),"○","")</f>
        <v/>
      </c>
      <c r="D44" s="27" t="str">
        <f t="shared" ref="D44:AG44" si="14">IF(OR(D43=2,D43=4),"○","")</f>
        <v/>
      </c>
      <c r="E44" s="27" t="str">
        <f t="shared" si="14"/>
        <v/>
      </c>
      <c r="F44" s="27" t="str">
        <f t="shared" si="14"/>
        <v/>
      </c>
      <c r="G44" s="27" t="str">
        <f t="shared" si="14"/>
        <v/>
      </c>
      <c r="H44" s="27" t="str">
        <f t="shared" si="14"/>
        <v/>
      </c>
      <c r="I44" s="27" t="str">
        <f t="shared" si="14"/>
        <v/>
      </c>
      <c r="J44" s="27" t="str">
        <f t="shared" si="14"/>
        <v/>
      </c>
      <c r="K44" s="27" t="str">
        <f t="shared" si="14"/>
        <v/>
      </c>
      <c r="L44" s="41" t="str">
        <f t="shared" si="14"/>
        <v/>
      </c>
      <c r="M44" s="27" t="str">
        <f t="shared" si="14"/>
        <v/>
      </c>
      <c r="N44" s="27" t="str">
        <f t="shared" si="14"/>
        <v/>
      </c>
      <c r="O44" s="27" t="str">
        <f t="shared" si="14"/>
        <v/>
      </c>
      <c r="P44" s="41" t="str">
        <f t="shared" si="14"/>
        <v/>
      </c>
      <c r="Q44" s="27" t="str">
        <f t="shared" si="14"/>
        <v/>
      </c>
      <c r="R44" s="27" t="str">
        <f t="shared" si="14"/>
        <v/>
      </c>
      <c r="S44" s="27" t="str">
        <f t="shared" si="14"/>
        <v/>
      </c>
      <c r="T44" s="27" t="str">
        <f t="shared" si="14"/>
        <v/>
      </c>
      <c r="U44" s="47" t="str">
        <f t="shared" si="14"/>
        <v/>
      </c>
      <c r="V44" s="27" t="str">
        <f t="shared" si="14"/>
        <v/>
      </c>
      <c r="W44" s="27" t="str">
        <f t="shared" si="14"/>
        <v/>
      </c>
      <c r="X44" s="27" t="str">
        <f t="shared" si="14"/>
        <v/>
      </c>
      <c r="Y44" s="47" t="str">
        <f t="shared" si="14"/>
        <v/>
      </c>
      <c r="Z44" s="27" t="str">
        <f t="shared" si="14"/>
        <v/>
      </c>
      <c r="AA44" s="27" t="str">
        <f t="shared" si="14"/>
        <v/>
      </c>
      <c r="AB44" s="27" t="str">
        <f t="shared" si="14"/>
        <v/>
      </c>
      <c r="AC44" s="47" t="str">
        <f t="shared" si="14"/>
        <v/>
      </c>
      <c r="AD44" s="27" t="str">
        <f t="shared" si="14"/>
        <v/>
      </c>
      <c r="AE44" s="27" t="str">
        <f t="shared" si="14"/>
        <v/>
      </c>
      <c r="AF44" s="27" t="str">
        <f t="shared" si="14"/>
        <v/>
      </c>
      <c r="AG44" s="27" t="str">
        <f t="shared" si="14"/>
        <v/>
      </c>
    </row>
    <row r="45" spans="2:33" x14ac:dyDescent="0.4">
      <c r="B45" s="63" t="s">
        <v>15</v>
      </c>
      <c r="C45" s="57" t="str">
        <f>IF(C44="○","休養日","")</f>
        <v/>
      </c>
      <c r="D45" s="57" t="str">
        <f t="shared" ref="D45:AG45" si="15">IF(D44="○","休養日","")</f>
        <v/>
      </c>
      <c r="E45" s="57" t="str">
        <f t="shared" si="15"/>
        <v/>
      </c>
      <c r="F45" s="57" t="str">
        <f t="shared" si="15"/>
        <v/>
      </c>
      <c r="G45" s="57" t="str">
        <f t="shared" si="15"/>
        <v/>
      </c>
      <c r="H45" s="57" t="str">
        <f t="shared" si="15"/>
        <v/>
      </c>
      <c r="I45" s="57" t="str">
        <f t="shared" si="15"/>
        <v/>
      </c>
      <c r="J45" s="57" t="str">
        <f t="shared" si="15"/>
        <v/>
      </c>
      <c r="K45" s="57" t="str">
        <f t="shared" si="15"/>
        <v/>
      </c>
      <c r="L45" s="59" t="str">
        <f t="shared" si="15"/>
        <v/>
      </c>
      <c r="M45" s="57" t="str">
        <f t="shared" si="15"/>
        <v/>
      </c>
      <c r="N45" s="57" t="str">
        <f t="shared" si="15"/>
        <v/>
      </c>
      <c r="O45" s="57" t="str">
        <f t="shared" si="15"/>
        <v/>
      </c>
      <c r="P45" s="59" t="str">
        <f t="shared" si="15"/>
        <v/>
      </c>
      <c r="Q45" s="57" t="str">
        <f t="shared" si="15"/>
        <v/>
      </c>
      <c r="R45" s="57" t="str">
        <f t="shared" si="15"/>
        <v/>
      </c>
      <c r="S45" s="57" t="str">
        <f t="shared" si="15"/>
        <v/>
      </c>
      <c r="T45" s="57" t="str">
        <f t="shared" si="15"/>
        <v/>
      </c>
      <c r="U45" s="55" t="str">
        <f t="shared" si="15"/>
        <v/>
      </c>
      <c r="V45" s="57" t="str">
        <f t="shared" si="15"/>
        <v/>
      </c>
      <c r="W45" s="57" t="str">
        <f t="shared" si="15"/>
        <v/>
      </c>
      <c r="X45" s="57" t="str">
        <f t="shared" si="15"/>
        <v/>
      </c>
      <c r="Y45" s="55" t="str">
        <f t="shared" si="15"/>
        <v/>
      </c>
      <c r="Z45" s="57" t="str">
        <f t="shared" si="15"/>
        <v/>
      </c>
      <c r="AA45" s="57" t="str">
        <f t="shared" si="15"/>
        <v/>
      </c>
      <c r="AB45" s="57" t="str">
        <f t="shared" si="15"/>
        <v/>
      </c>
      <c r="AC45" s="55" t="str">
        <f t="shared" si="15"/>
        <v/>
      </c>
      <c r="AD45" s="57" t="str">
        <f t="shared" si="15"/>
        <v/>
      </c>
      <c r="AE45" s="57" t="str">
        <f t="shared" si="15"/>
        <v/>
      </c>
      <c r="AF45" s="57" t="str">
        <f t="shared" si="15"/>
        <v/>
      </c>
      <c r="AG45" s="57" t="str">
        <f t="shared" si="15"/>
        <v/>
      </c>
    </row>
    <row r="46" spans="2:33" x14ac:dyDescent="0.4">
      <c r="B46" s="64"/>
      <c r="C46" s="58"/>
      <c r="D46" s="58"/>
      <c r="E46" s="58"/>
      <c r="F46" s="58"/>
      <c r="G46" s="58"/>
      <c r="H46" s="58"/>
      <c r="I46" s="58"/>
      <c r="J46" s="58"/>
      <c r="K46" s="58"/>
      <c r="L46" s="60"/>
      <c r="M46" s="58"/>
      <c r="N46" s="58"/>
      <c r="O46" s="58"/>
      <c r="P46" s="60"/>
      <c r="Q46" s="58"/>
      <c r="R46" s="58"/>
      <c r="S46" s="58"/>
      <c r="T46" s="58"/>
      <c r="U46" s="56"/>
      <c r="V46" s="58"/>
      <c r="W46" s="58"/>
      <c r="X46" s="58"/>
      <c r="Y46" s="56"/>
      <c r="Z46" s="58"/>
      <c r="AA46" s="58"/>
      <c r="AB46" s="58"/>
      <c r="AC46" s="56"/>
      <c r="AD46" s="58"/>
      <c r="AE46" s="58"/>
      <c r="AF46" s="58"/>
      <c r="AG46" s="58"/>
    </row>
    <row r="47" spans="2:33" x14ac:dyDescent="0.4">
      <c r="B47" s="64"/>
      <c r="C47" s="49"/>
      <c r="D47" s="49"/>
      <c r="E47" s="49"/>
      <c r="F47" s="49"/>
      <c r="G47" s="49"/>
      <c r="H47" s="49"/>
      <c r="I47" s="49"/>
      <c r="J47" s="49"/>
      <c r="K47" s="49"/>
      <c r="L47" s="53"/>
      <c r="M47" s="49"/>
      <c r="N47" s="49"/>
      <c r="O47" s="49"/>
      <c r="P47" s="53"/>
      <c r="Q47" s="49"/>
      <c r="R47" s="49"/>
      <c r="S47" s="49"/>
      <c r="T47" s="49"/>
      <c r="U47" s="51"/>
      <c r="V47" s="49"/>
      <c r="W47" s="49"/>
      <c r="X47" s="49"/>
      <c r="Y47" s="51"/>
      <c r="Z47" s="49"/>
      <c r="AA47" s="49"/>
      <c r="AB47" s="49"/>
      <c r="AC47" s="51"/>
      <c r="AD47" s="49"/>
      <c r="AE47" s="49"/>
      <c r="AF47" s="49"/>
      <c r="AG47" s="49"/>
    </row>
    <row r="48" spans="2:33" x14ac:dyDescent="0.4">
      <c r="B48" s="64"/>
      <c r="C48" s="49"/>
      <c r="D48" s="49"/>
      <c r="E48" s="49"/>
      <c r="F48" s="49"/>
      <c r="G48" s="49"/>
      <c r="H48" s="49"/>
      <c r="I48" s="49"/>
      <c r="J48" s="49"/>
      <c r="K48" s="49"/>
      <c r="L48" s="53"/>
      <c r="M48" s="49"/>
      <c r="N48" s="49"/>
      <c r="O48" s="49"/>
      <c r="P48" s="53"/>
      <c r="Q48" s="49"/>
      <c r="R48" s="49"/>
      <c r="S48" s="49"/>
      <c r="T48" s="49"/>
      <c r="U48" s="51"/>
      <c r="V48" s="49"/>
      <c r="W48" s="49"/>
      <c r="X48" s="49"/>
      <c r="Y48" s="51"/>
      <c r="Z48" s="49"/>
      <c r="AA48" s="49"/>
      <c r="AB48" s="49"/>
      <c r="AC48" s="51"/>
      <c r="AD48" s="49"/>
      <c r="AE48" s="49"/>
      <c r="AF48" s="49"/>
      <c r="AG48" s="49"/>
    </row>
    <row r="49" spans="2:33" x14ac:dyDescent="0.4">
      <c r="B49" s="64"/>
      <c r="C49" s="50"/>
      <c r="D49" s="50"/>
      <c r="E49" s="50"/>
      <c r="F49" s="50"/>
      <c r="G49" s="50"/>
      <c r="H49" s="50"/>
      <c r="I49" s="50"/>
      <c r="J49" s="50"/>
      <c r="K49" s="50"/>
      <c r="L49" s="54"/>
      <c r="M49" s="50"/>
      <c r="N49" s="50"/>
      <c r="O49" s="50"/>
      <c r="P49" s="54"/>
      <c r="Q49" s="50"/>
      <c r="R49" s="50"/>
      <c r="S49" s="50"/>
      <c r="T49" s="50"/>
      <c r="U49" s="52"/>
      <c r="V49" s="50"/>
      <c r="W49" s="50"/>
      <c r="X49" s="50"/>
      <c r="Y49" s="52"/>
      <c r="Z49" s="50"/>
      <c r="AA49" s="50"/>
      <c r="AB49" s="50"/>
      <c r="AC49" s="52"/>
      <c r="AD49" s="50"/>
      <c r="AE49" s="50"/>
      <c r="AF49" s="50"/>
      <c r="AG49" s="50"/>
    </row>
    <row r="50" spans="2:33" ht="19.5" thickBot="1" x14ac:dyDescent="0.45"/>
    <row r="51" spans="2:33" ht="20.25" thickTop="1" thickBot="1" x14ac:dyDescent="0.45">
      <c r="B51" s="35">
        <v>8</v>
      </c>
      <c r="C51" t="s">
        <v>11</v>
      </c>
      <c r="D51" s="65" t="s">
        <v>16</v>
      </c>
      <c r="E51" s="62"/>
      <c r="F51" s="62"/>
      <c r="G51" s="62"/>
      <c r="H51" s="33">
        <f>SUM(P51+L51)</f>
        <v>0</v>
      </c>
      <c r="I51" s="10" t="s">
        <v>10</v>
      </c>
      <c r="J51" s="61" t="s">
        <v>4</v>
      </c>
      <c r="K51" s="62"/>
      <c r="L51" s="38">
        <f>COUNTIF($C$54:$AG$54,1)</f>
        <v>0</v>
      </c>
      <c r="M51" s="11" t="s">
        <v>10</v>
      </c>
      <c r="N51" s="61" t="s">
        <v>5</v>
      </c>
      <c r="O51" s="62"/>
      <c r="P51" s="38">
        <f>COUNTIF($C$54:$AG$54,2)</f>
        <v>0</v>
      </c>
      <c r="Q51" s="12" t="s">
        <v>10</v>
      </c>
      <c r="R51" s="9"/>
      <c r="S51" s="66" t="s">
        <v>6</v>
      </c>
      <c r="T51" s="62"/>
      <c r="U51" s="44">
        <f>SUM(Y51+AC51)</f>
        <v>0</v>
      </c>
      <c r="V51" s="11" t="s">
        <v>10</v>
      </c>
      <c r="W51" s="61" t="s">
        <v>7</v>
      </c>
      <c r="X51" s="62"/>
      <c r="Y51" s="44">
        <f>COUNTIF($C$54:$AG$54,3)</f>
        <v>0</v>
      </c>
      <c r="Z51" s="11" t="s">
        <v>10</v>
      </c>
      <c r="AA51" s="61" t="s">
        <v>8</v>
      </c>
      <c r="AB51" s="62"/>
      <c r="AC51" s="44">
        <f>COUNTIF($C$54:$AG$54,4)</f>
        <v>0</v>
      </c>
      <c r="AD51" s="12" t="s">
        <v>10</v>
      </c>
      <c r="AE51" s="8"/>
    </row>
    <row r="52" spans="2:33" x14ac:dyDescent="0.4">
      <c r="B52" s="7" t="s">
        <v>10</v>
      </c>
      <c r="C52" s="25">
        <f>DATE($A$2,$B$51,1)</f>
        <v>43678</v>
      </c>
      <c r="D52" s="26">
        <f>C52+1</f>
        <v>43679</v>
      </c>
      <c r="E52" s="26">
        <f t="shared" ref="E52:AD52" si="16">D52+1</f>
        <v>43680</v>
      </c>
      <c r="F52" s="26">
        <f t="shared" si="16"/>
        <v>43681</v>
      </c>
      <c r="G52" s="26">
        <f t="shared" si="16"/>
        <v>43682</v>
      </c>
      <c r="H52" s="26">
        <f t="shared" si="16"/>
        <v>43683</v>
      </c>
      <c r="I52" s="26">
        <f t="shared" si="16"/>
        <v>43684</v>
      </c>
      <c r="J52" s="26">
        <f t="shared" si="16"/>
        <v>43685</v>
      </c>
      <c r="K52" s="26">
        <f t="shared" si="16"/>
        <v>43686</v>
      </c>
      <c r="L52" s="39">
        <f t="shared" si="16"/>
        <v>43687</v>
      </c>
      <c r="M52" s="26">
        <f t="shared" si="16"/>
        <v>43688</v>
      </c>
      <c r="N52" s="26">
        <f t="shared" si="16"/>
        <v>43689</v>
      </c>
      <c r="O52" s="26">
        <f t="shared" si="16"/>
        <v>43690</v>
      </c>
      <c r="P52" s="39">
        <f t="shared" si="16"/>
        <v>43691</v>
      </c>
      <c r="Q52" s="26">
        <f t="shared" si="16"/>
        <v>43692</v>
      </c>
      <c r="R52" s="26">
        <f t="shared" si="16"/>
        <v>43693</v>
      </c>
      <c r="S52" s="26">
        <f t="shared" si="16"/>
        <v>43694</v>
      </c>
      <c r="T52" s="26">
        <f t="shared" si="16"/>
        <v>43695</v>
      </c>
      <c r="U52" s="45">
        <f t="shared" si="16"/>
        <v>43696</v>
      </c>
      <c r="V52" s="26">
        <f t="shared" si="16"/>
        <v>43697</v>
      </c>
      <c r="W52" s="26">
        <f t="shared" si="16"/>
        <v>43698</v>
      </c>
      <c r="X52" s="26">
        <f t="shared" si="16"/>
        <v>43699</v>
      </c>
      <c r="Y52" s="45">
        <f t="shared" si="16"/>
        <v>43700</v>
      </c>
      <c r="Z52" s="26">
        <f t="shared" si="16"/>
        <v>43701</v>
      </c>
      <c r="AA52" s="26">
        <f t="shared" si="16"/>
        <v>43702</v>
      </c>
      <c r="AB52" s="26">
        <f t="shared" si="16"/>
        <v>43703</v>
      </c>
      <c r="AC52" s="45">
        <f t="shared" si="16"/>
        <v>43704</v>
      </c>
      <c r="AD52" s="26">
        <f t="shared" si="16"/>
        <v>43705</v>
      </c>
      <c r="AE52" s="25">
        <f>IF(DAY(DATE($A$2,$B$51,29))=29,AD52+1,"")</f>
        <v>43706</v>
      </c>
      <c r="AF52" s="25">
        <f>IF(DAY(DATE($A$2,$B$51,30))=30,AE52+1,"")</f>
        <v>43707</v>
      </c>
      <c r="AG52" s="25">
        <f>IF(DAY(DATE($A$2,$B$51,31))=31,AF52+1,"")</f>
        <v>43708</v>
      </c>
    </row>
    <row r="53" spans="2:33" x14ac:dyDescent="0.4">
      <c r="B53" s="13" t="s">
        <v>12</v>
      </c>
      <c r="C53" s="28">
        <f>C52</f>
        <v>43678</v>
      </c>
      <c r="D53" s="28">
        <f t="shared" ref="D53:AG53" si="17">D52</f>
        <v>43679</v>
      </c>
      <c r="E53" s="28">
        <f t="shared" si="17"/>
        <v>43680</v>
      </c>
      <c r="F53" s="28">
        <f t="shared" si="17"/>
        <v>43681</v>
      </c>
      <c r="G53" s="28">
        <f t="shared" si="17"/>
        <v>43682</v>
      </c>
      <c r="H53" s="28">
        <f t="shared" si="17"/>
        <v>43683</v>
      </c>
      <c r="I53" s="28">
        <f t="shared" si="17"/>
        <v>43684</v>
      </c>
      <c r="J53" s="28">
        <f t="shared" si="17"/>
        <v>43685</v>
      </c>
      <c r="K53" s="28">
        <f t="shared" si="17"/>
        <v>43686</v>
      </c>
      <c r="L53" s="40">
        <f t="shared" si="17"/>
        <v>43687</v>
      </c>
      <c r="M53" s="28">
        <f t="shared" si="17"/>
        <v>43688</v>
      </c>
      <c r="N53" s="28">
        <f t="shared" si="17"/>
        <v>43689</v>
      </c>
      <c r="O53" s="28">
        <f t="shared" si="17"/>
        <v>43690</v>
      </c>
      <c r="P53" s="40">
        <f t="shared" si="17"/>
        <v>43691</v>
      </c>
      <c r="Q53" s="28">
        <f t="shared" si="17"/>
        <v>43692</v>
      </c>
      <c r="R53" s="28">
        <f t="shared" si="17"/>
        <v>43693</v>
      </c>
      <c r="S53" s="28">
        <f t="shared" si="17"/>
        <v>43694</v>
      </c>
      <c r="T53" s="28">
        <f t="shared" si="17"/>
        <v>43695</v>
      </c>
      <c r="U53" s="46">
        <f t="shared" si="17"/>
        <v>43696</v>
      </c>
      <c r="V53" s="28">
        <f t="shared" si="17"/>
        <v>43697</v>
      </c>
      <c r="W53" s="28">
        <f t="shared" si="17"/>
        <v>43698</v>
      </c>
      <c r="X53" s="28">
        <f t="shared" si="17"/>
        <v>43699</v>
      </c>
      <c r="Y53" s="46">
        <f t="shared" si="17"/>
        <v>43700</v>
      </c>
      <c r="Z53" s="28">
        <f t="shared" si="17"/>
        <v>43701</v>
      </c>
      <c r="AA53" s="28">
        <f t="shared" si="17"/>
        <v>43702</v>
      </c>
      <c r="AB53" s="28">
        <f t="shared" si="17"/>
        <v>43703</v>
      </c>
      <c r="AC53" s="46">
        <f t="shared" si="17"/>
        <v>43704</v>
      </c>
      <c r="AD53" s="28">
        <f t="shared" si="17"/>
        <v>43705</v>
      </c>
      <c r="AE53" s="28">
        <f t="shared" si="17"/>
        <v>43706</v>
      </c>
      <c r="AF53" s="28">
        <f t="shared" si="17"/>
        <v>43707</v>
      </c>
      <c r="AG53" s="28">
        <f t="shared" si="17"/>
        <v>43708</v>
      </c>
    </row>
    <row r="54" spans="2:33" ht="25.5" x14ac:dyDescent="0.4">
      <c r="B54" s="6" t="s">
        <v>13</v>
      </c>
      <c r="C54" s="27"/>
      <c r="D54" s="27"/>
      <c r="E54" s="27"/>
      <c r="F54" s="27"/>
      <c r="G54" s="27"/>
      <c r="H54" s="27"/>
      <c r="I54" s="27"/>
      <c r="J54" s="27"/>
      <c r="K54" s="27"/>
      <c r="L54" s="41"/>
      <c r="M54" s="27"/>
      <c r="N54" s="27"/>
      <c r="O54" s="27"/>
      <c r="P54" s="41"/>
      <c r="Q54" s="27"/>
      <c r="R54" s="27"/>
      <c r="S54" s="27"/>
      <c r="T54" s="27"/>
      <c r="U54" s="47"/>
      <c r="V54" s="27"/>
      <c r="W54" s="27"/>
      <c r="X54" s="27"/>
      <c r="Y54" s="47"/>
      <c r="Z54" s="27"/>
      <c r="AA54" s="27"/>
      <c r="AB54" s="27"/>
      <c r="AC54" s="47"/>
      <c r="AD54" s="27"/>
      <c r="AE54" s="27"/>
      <c r="AF54" s="27"/>
      <c r="AG54" s="27"/>
    </row>
    <row r="55" spans="2:33" x14ac:dyDescent="0.4">
      <c r="B55" s="13" t="s">
        <v>14</v>
      </c>
      <c r="C55" s="27" t="str">
        <f>IF(OR(C54=2,C54=4),"○","")</f>
        <v/>
      </c>
      <c r="D55" s="27" t="str">
        <f t="shared" ref="D55:AG55" si="18">IF(OR(D54=2,D54=4),"○","")</f>
        <v/>
      </c>
      <c r="E55" s="27" t="str">
        <f t="shared" si="18"/>
        <v/>
      </c>
      <c r="F55" s="27" t="str">
        <f t="shared" si="18"/>
        <v/>
      </c>
      <c r="G55" s="27" t="str">
        <f t="shared" si="18"/>
        <v/>
      </c>
      <c r="H55" s="27" t="str">
        <f t="shared" si="18"/>
        <v/>
      </c>
      <c r="I55" s="27" t="str">
        <f t="shared" si="18"/>
        <v/>
      </c>
      <c r="J55" s="27" t="str">
        <f t="shared" si="18"/>
        <v/>
      </c>
      <c r="K55" s="27" t="str">
        <f t="shared" si="18"/>
        <v/>
      </c>
      <c r="L55" s="41" t="str">
        <f t="shared" si="18"/>
        <v/>
      </c>
      <c r="M55" s="27" t="str">
        <f t="shared" si="18"/>
        <v/>
      </c>
      <c r="N55" s="27" t="str">
        <f t="shared" si="18"/>
        <v/>
      </c>
      <c r="O55" s="27" t="str">
        <f t="shared" si="18"/>
        <v/>
      </c>
      <c r="P55" s="41" t="str">
        <f t="shared" si="18"/>
        <v/>
      </c>
      <c r="Q55" s="27" t="str">
        <f t="shared" si="18"/>
        <v/>
      </c>
      <c r="R55" s="27" t="str">
        <f t="shared" si="18"/>
        <v/>
      </c>
      <c r="S55" s="27" t="str">
        <f t="shared" si="18"/>
        <v/>
      </c>
      <c r="T55" s="27" t="str">
        <f t="shared" si="18"/>
        <v/>
      </c>
      <c r="U55" s="47" t="str">
        <f t="shared" si="18"/>
        <v/>
      </c>
      <c r="V55" s="27" t="str">
        <f t="shared" si="18"/>
        <v/>
      </c>
      <c r="W55" s="27" t="str">
        <f t="shared" si="18"/>
        <v/>
      </c>
      <c r="X55" s="27" t="str">
        <f t="shared" si="18"/>
        <v/>
      </c>
      <c r="Y55" s="47" t="str">
        <f t="shared" si="18"/>
        <v/>
      </c>
      <c r="Z55" s="27" t="str">
        <f t="shared" si="18"/>
        <v/>
      </c>
      <c r="AA55" s="27" t="str">
        <f t="shared" si="18"/>
        <v/>
      </c>
      <c r="AB55" s="27" t="str">
        <f t="shared" si="18"/>
        <v/>
      </c>
      <c r="AC55" s="47" t="str">
        <f t="shared" si="18"/>
        <v/>
      </c>
      <c r="AD55" s="27" t="str">
        <f t="shared" si="18"/>
        <v/>
      </c>
      <c r="AE55" s="27" t="str">
        <f t="shared" si="18"/>
        <v/>
      </c>
      <c r="AF55" s="27" t="str">
        <f t="shared" si="18"/>
        <v/>
      </c>
      <c r="AG55" s="27" t="str">
        <f t="shared" si="18"/>
        <v/>
      </c>
    </row>
    <row r="56" spans="2:33" x14ac:dyDescent="0.4">
      <c r="B56" s="63" t="s">
        <v>15</v>
      </c>
      <c r="C56" s="57" t="str">
        <f>IF(C55="○","休養日","")</f>
        <v/>
      </c>
      <c r="D56" s="57" t="str">
        <f t="shared" ref="D56:AG56" si="19">IF(D55="○","休養日","")</f>
        <v/>
      </c>
      <c r="E56" s="57" t="str">
        <f t="shared" si="19"/>
        <v/>
      </c>
      <c r="F56" s="57" t="str">
        <f t="shared" si="19"/>
        <v/>
      </c>
      <c r="G56" s="57" t="str">
        <f t="shared" si="19"/>
        <v/>
      </c>
      <c r="H56" s="57" t="str">
        <f t="shared" si="19"/>
        <v/>
      </c>
      <c r="I56" s="57" t="str">
        <f t="shared" si="19"/>
        <v/>
      </c>
      <c r="J56" s="57" t="str">
        <f t="shared" si="19"/>
        <v/>
      </c>
      <c r="K56" s="57" t="str">
        <f t="shared" si="19"/>
        <v/>
      </c>
      <c r="L56" s="59" t="str">
        <f t="shared" si="19"/>
        <v/>
      </c>
      <c r="M56" s="57" t="str">
        <f t="shared" si="19"/>
        <v/>
      </c>
      <c r="N56" s="57" t="str">
        <f t="shared" si="19"/>
        <v/>
      </c>
      <c r="O56" s="57" t="str">
        <f t="shared" si="19"/>
        <v/>
      </c>
      <c r="P56" s="59" t="str">
        <f t="shared" si="19"/>
        <v/>
      </c>
      <c r="Q56" s="57" t="str">
        <f t="shared" si="19"/>
        <v/>
      </c>
      <c r="R56" s="57" t="str">
        <f t="shared" si="19"/>
        <v/>
      </c>
      <c r="S56" s="57" t="str">
        <f t="shared" si="19"/>
        <v/>
      </c>
      <c r="T56" s="57" t="str">
        <f t="shared" si="19"/>
        <v/>
      </c>
      <c r="U56" s="55" t="str">
        <f t="shared" si="19"/>
        <v/>
      </c>
      <c r="V56" s="57" t="str">
        <f t="shared" si="19"/>
        <v/>
      </c>
      <c r="W56" s="57" t="str">
        <f t="shared" si="19"/>
        <v/>
      </c>
      <c r="X56" s="57" t="str">
        <f t="shared" si="19"/>
        <v/>
      </c>
      <c r="Y56" s="55" t="str">
        <f t="shared" si="19"/>
        <v/>
      </c>
      <c r="Z56" s="57" t="str">
        <f t="shared" si="19"/>
        <v/>
      </c>
      <c r="AA56" s="57" t="str">
        <f t="shared" si="19"/>
        <v/>
      </c>
      <c r="AB56" s="57" t="str">
        <f t="shared" si="19"/>
        <v/>
      </c>
      <c r="AC56" s="55" t="str">
        <f t="shared" si="19"/>
        <v/>
      </c>
      <c r="AD56" s="57" t="str">
        <f t="shared" si="19"/>
        <v/>
      </c>
      <c r="AE56" s="57" t="str">
        <f t="shared" si="19"/>
        <v/>
      </c>
      <c r="AF56" s="57" t="str">
        <f t="shared" si="19"/>
        <v/>
      </c>
      <c r="AG56" s="57" t="str">
        <f t="shared" si="19"/>
        <v/>
      </c>
    </row>
    <row r="57" spans="2:33" x14ac:dyDescent="0.4">
      <c r="B57" s="64"/>
      <c r="C57" s="58"/>
      <c r="D57" s="58"/>
      <c r="E57" s="58"/>
      <c r="F57" s="58"/>
      <c r="G57" s="58"/>
      <c r="H57" s="58"/>
      <c r="I57" s="58"/>
      <c r="J57" s="58"/>
      <c r="K57" s="58"/>
      <c r="L57" s="60"/>
      <c r="M57" s="58"/>
      <c r="N57" s="58"/>
      <c r="O57" s="58"/>
      <c r="P57" s="60"/>
      <c r="Q57" s="58"/>
      <c r="R57" s="58"/>
      <c r="S57" s="58"/>
      <c r="T57" s="58"/>
      <c r="U57" s="56"/>
      <c r="V57" s="58"/>
      <c r="W57" s="58"/>
      <c r="X57" s="58"/>
      <c r="Y57" s="56"/>
      <c r="Z57" s="58"/>
      <c r="AA57" s="58"/>
      <c r="AB57" s="58"/>
      <c r="AC57" s="56"/>
      <c r="AD57" s="58"/>
      <c r="AE57" s="58"/>
      <c r="AF57" s="58"/>
      <c r="AG57" s="58"/>
    </row>
    <row r="58" spans="2:33" x14ac:dyDescent="0.4">
      <c r="B58" s="64"/>
      <c r="C58" s="49"/>
      <c r="D58" s="49"/>
      <c r="E58" s="49"/>
      <c r="F58" s="49"/>
      <c r="G58" s="49"/>
      <c r="H58" s="49"/>
      <c r="I58" s="49"/>
      <c r="J58" s="49"/>
      <c r="K58" s="49"/>
      <c r="L58" s="53"/>
      <c r="M58" s="49"/>
      <c r="N58" s="49"/>
      <c r="O58" s="49"/>
      <c r="P58" s="53"/>
      <c r="Q58" s="49"/>
      <c r="R58" s="49"/>
      <c r="S58" s="49"/>
      <c r="T58" s="49"/>
      <c r="U58" s="51"/>
      <c r="V58" s="49"/>
      <c r="W58" s="49"/>
      <c r="X58" s="49"/>
      <c r="Y58" s="51"/>
      <c r="Z58" s="49"/>
      <c r="AA58" s="49"/>
      <c r="AB58" s="49"/>
      <c r="AC58" s="51"/>
      <c r="AD58" s="49"/>
      <c r="AE58" s="49"/>
      <c r="AF58" s="49"/>
      <c r="AG58" s="49"/>
    </row>
    <row r="59" spans="2:33" x14ac:dyDescent="0.4">
      <c r="B59" s="64"/>
      <c r="C59" s="49"/>
      <c r="D59" s="49"/>
      <c r="E59" s="49"/>
      <c r="F59" s="49"/>
      <c r="G59" s="49"/>
      <c r="H59" s="49"/>
      <c r="I59" s="49"/>
      <c r="J59" s="49"/>
      <c r="K59" s="49"/>
      <c r="L59" s="53"/>
      <c r="M59" s="49"/>
      <c r="N59" s="49"/>
      <c r="O59" s="49"/>
      <c r="P59" s="53"/>
      <c r="Q59" s="49"/>
      <c r="R59" s="49"/>
      <c r="S59" s="49"/>
      <c r="T59" s="49"/>
      <c r="U59" s="51"/>
      <c r="V59" s="49"/>
      <c r="W59" s="49"/>
      <c r="X59" s="49"/>
      <c r="Y59" s="51"/>
      <c r="Z59" s="49"/>
      <c r="AA59" s="49"/>
      <c r="AB59" s="49"/>
      <c r="AC59" s="51"/>
      <c r="AD59" s="49"/>
      <c r="AE59" s="49"/>
      <c r="AF59" s="49"/>
      <c r="AG59" s="49"/>
    </row>
    <row r="60" spans="2:33" x14ac:dyDescent="0.4">
      <c r="B60" s="64"/>
      <c r="C60" s="50"/>
      <c r="D60" s="50"/>
      <c r="E60" s="50"/>
      <c r="F60" s="50"/>
      <c r="G60" s="50"/>
      <c r="H60" s="50"/>
      <c r="I60" s="50"/>
      <c r="J60" s="50"/>
      <c r="K60" s="50"/>
      <c r="L60" s="54"/>
      <c r="M60" s="50"/>
      <c r="N60" s="50"/>
      <c r="O60" s="50"/>
      <c r="P60" s="54"/>
      <c r="Q60" s="50"/>
      <c r="R60" s="50"/>
      <c r="S60" s="50"/>
      <c r="T60" s="50"/>
      <c r="U60" s="52"/>
      <c r="V60" s="50"/>
      <c r="W60" s="50"/>
      <c r="X60" s="50"/>
      <c r="Y60" s="52"/>
      <c r="Z60" s="50"/>
      <c r="AA60" s="50"/>
      <c r="AB60" s="50"/>
      <c r="AC60" s="52"/>
      <c r="AD60" s="50"/>
      <c r="AE60" s="50"/>
      <c r="AF60" s="50"/>
      <c r="AG60" s="50"/>
    </row>
    <row r="61" spans="2:33" ht="19.5" thickBot="1" x14ac:dyDescent="0.45"/>
    <row r="62" spans="2:33" ht="20.25" thickTop="1" thickBot="1" x14ac:dyDescent="0.45">
      <c r="B62" s="35">
        <v>9</v>
      </c>
      <c r="C62" t="s">
        <v>11</v>
      </c>
      <c r="D62" s="65" t="s">
        <v>16</v>
      </c>
      <c r="E62" s="62"/>
      <c r="F62" s="62"/>
      <c r="G62" s="62"/>
      <c r="H62" s="33">
        <f>SUM(P62+L62)</f>
        <v>0</v>
      </c>
      <c r="I62" s="10" t="s">
        <v>10</v>
      </c>
      <c r="J62" s="61" t="s">
        <v>4</v>
      </c>
      <c r="K62" s="62"/>
      <c r="L62" s="38">
        <f>COUNTIF($C$65:$AG$65,1)</f>
        <v>0</v>
      </c>
      <c r="M62" s="11" t="s">
        <v>10</v>
      </c>
      <c r="N62" s="61" t="s">
        <v>5</v>
      </c>
      <c r="O62" s="62"/>
      <c r="P62" s="38">
        <f>COUNTIF($C$65:$AG$65,2)</f>
        <v>0</v>
      </c>
      <c r="Q62" s="12" t="s">
        <v>10</v>
      </c>
      <c r="R62" s="9"/>
      <c r="S62" s="66" t="s">
        <v>6</v>
      </c>
      <c r="T62" s="62"/>
      <c r="U62" s="44">
        <f>SUM(Y62+AC62)</f>
        <v>0</v>
      </c>
      <c r="V62" s="11" t="s">
        <v>10</v>
      </c>
      <c r="W62" s="61" t="s">
        <v>7</v>
      </c>
      <c r="X62" s="62"/>
      <c r="Y62" s="44">
        <f>COUNTIF($C$65:$AG$65,3)</f>
        <v>0</v>
      </c>
      <c r="Z62" s="11" t="s">
        <v>10</v>
      </c>
      <c r="AA62" s="61" t="s">
        <v>8</v>
      </c>
      <c r="AB62" s="62"/>
      <c r="AC62" s="44">
        <f>COUNTIF($C$65:$AG$65,4)</f>
        <v>0</v>
      </c>
      <c r="AD62" s="12" t="s">
        <v>10</v>
      </c>
      <c r="AE62" s="8"/>
    </row>
    <row r="63" spans="2:33" x14ac:dyDescent="0.4">
      <c r="B63" s="7" t="s">
        <v>10</v>
      </c>
      <c r="C63" s="25">
        <f>DATE($A$2,$B$62,1)</f>
        <v>43709</v>
      </c>
      <c r="D63" s="26">
        <f>C63+1</f>
        <v>43710</v>
      </c>
      <c r="E63" s="26">
        <f t="shared" ref="E63:AD63" si="20">D63+1</f>
        <v>43711</v>
      </c>
      <c r="F63" s="26">
        <f t="shared" si="20"/>
        <v>43712</v>
      </c>
      <c r="G63" s="26">
        <f t="shared" si="20"/>
        <v>43713</v>
      </c>
      <c r="H63" s="26">
        <f t="shared" si="20"/>
        <v>43714</v>
      </c>
      <c r="I63" s="26">
        <f t="shared" si="20"/>
        <v>43715</v>
      </c>
      <c r="J63" s="26">
        <f t="shared" si="20"/>
        <v>43716</v>
      </c>
      <c r="K63" s="26">
        <f t="shared" si="20"/>
        <v>43717</v>
      </c>
      <c r="L63" s="39">
        <f t="shared" si="20"/>
        <v>43718</v>
      </c>
      <c r="M63" s="26">
        <f t="shared" si="20"/>
        <v>43719</v>
      </c>
      <c r="N63" s="26">
        <f t="shared" si="20"/>
        <v>43720</v>
      </c>
      <c r="O63" s="26">
        <f t="shared" si="20"/>
        <v>43721</v>
      </c>
      <c r="P63" s="39">
        <f t="shared" si="20"/>
        <v>43722</v>
      </c>
      <c r="Q63" s="26">
        <f t="shared" si="20"/>
        <v>43723</v>
      </c>
      <c r="R63" s="26">
        <f t="shared" si="20"/>
        <v>43724</v>
      </c>
      <c r="S63" s="26">
        <f t="shared" si="20"/>
        <v>43725</v>
      </c>
      <c r="T63" s="26">
        <f t="shared" si="20"/>
        <v>43726</v>
      </c>
      <c r="U63" s="45">
        <f t="shared" si="20"/>
        <v>43727</v>
      </c>
      <c r="V63" s="26">
        <f t="shared" si="20"/>
        <v>43728</v>
      </c>
      <c r="W63" s="26">
        <f t="shared" si="20"/>
        <v>43729</v>
      </c>
      <c r="X63" s="26">
        <f t="shared" si="20"/>
        <v>43730</v>
      </c>
      <c r="Y63" s="45">
        <f t="shared" si="20"/>
        <v>43731</v>
      </c>
      <c r="Z63" s="26">
        <f t="shared" si="20"/>
        <v>43732</v>
      </c>
      <c r="AA63" s="26">
        <f t="shared" si="20"/>
        <v>43733</v>
      </c>
      <c r="AB63" s="26">
        <f t="shared" si="20"/>
        <v>43734</v>
      </c>
      <c r="AC63" s="45">
        <f t="shared" si="20"/>
        <v>43735</v>
      </c>
      <c r="AD63" s="26">
        <f t="shared" si="20"/>
        <v>43736</v>
      </c>
      <c r="AE63" s="25">
        <f>IF(DAY(DATE($A$2,$B$62,29))=29,AD63+1,"")</f>
        <v>43737</v>
      </c>
      <c r="AF63" s="25">
        <f>IF(DAY(DATE($A$2,$B$62,30))=30,AE63+1,"")</f>
        <v>43738</v>
      </c>
      <c r="AG63" s="25" t="str">
        <f>IF(DAY(DATE($A$2,$B$62,31))=31,AF63+1,"")</f>
        <v/>
      </c>
    </row>
    <row r="64" spans="2:33" x14ac:dyDescent="0.4">
      <c r="B64" s="13" t="s">
        <v>12</v>
      </c>
      <c r="C64" s="28">
        <f>C63</f>
        <v>43709</v>
      </c>
      <c r="D64" s="28">
        <f t="shared" ref="D64:AG64" si="21">D63</f>
        <v>43710</v>
      </c>
      <c r="E64" s="28">
        <f t="shared" si="21"/>
        <v>43711</v>
      </c>
      <c r="F64" s="28">
        <f t="shared" si="21"/>
        <v>43712</v>
      </c>
      <c r="G64" s="28">
        <f t="shared" si="21"/>
        <v>43713</v>
      </c>
      <c r="H64" s="28">
        <f t="shared" si="21"/>
        <v>43714</v>
      </c>
      <c r="I64" s="28">
        <f t="shared" si="21"/>
        <v>43715</v>
      </c>
      <c r="J64" s="28">
        <f t="shared" si="21"/>
        <v>43716</v>
      </c>
      <c r="K64" s="28">
        <f t="shared" si="21"/>
        <v>43717</v>
      </c>
      <c r="L64" s="40">
        <f t="shared" si="21"/>
        <v>43718</v>
      </c>
      <c r="M64" s="28">
        <f t="shared" si="21"/>
        <v>43719</v>
      </c>
      <c r="N64" s="28">
        <f t="shared" si="21"/>
        <v>43720</v>
      </c>
      <c r="O64" s="28">
        <f t="shared" si="21"/>
        <v>43721</v>
      </c>
      <c r="P64" s="40">
        <f t="shared" si="21"/>
        <v>43722</v>
      </c>
      <c r="Q64" s="28">
        <f t="shared" si="21"/>
        <v>43723</v>
      </c>
      <c r="R64" s="28">
        <f t="shared" si="21"/>
        <v>43724</v>
      </c>
      <c r="S64" s="28">
        <f t="shared" si="21"/>
        <v>43725</v>
      </c>
      <c r="T64" s="28">
        <f t="shared" si="21"/>
        <v>43726</v>
      </c>
      <c r="U64" s="46">
        <f t="shared" si="21"/>
        <v>43727</v>
      </c>
      <c r="V64" s="28">
        <f t="shared" si="21"/>
        <v>43728</v>
      </c>
      <c r="W64" s="28">
        <f t="shared" si="21"/>
        <v>43729</v>
      </c>
      <c r="X64" s="28">
        <f t="shared" si="21"/>
        <v>43730</v>
      </c>
      <c r="Y64" s="46">
        <f t="shared" si="21"/>
        <v>43731</v>
      </c>
      <c r="Z64" s="28">
        <f t="shared" si="21"/>
        <v>43732</v>
      </c>
      <c r="AA64" s="28">
        <f t="shared" si="21"/>
        <v>43733</v>
      </c>
      <c r="AB64" s="28">
        <f t="shared" si="21"/>
        <v>43734</v>
      </c>
      <c r="AC64" s="46">
        <f t="shared" si="21"/>
        <v>43735</v>
      </c>
      <c r="AD64" s="28">
        <f t="shared" si="21"/>
        <v>43736</v>
      </c>
      <c r="AE64" s="28">
        <f t="shared" si="21"/>
        <v>43737</v>
      </c>
      <c r="AF64" s="28">
        <f t="shared" si="21"/>
        <v>43738</v>
      </c>
      <c r="AG64" s="28" t="str">
        <f t="shared" si="21"/>
        <v/>
      </c>
    </row>
    <row r="65" spans="2:33" ht="25.5" x14ac:dyDescent="0.4">
      <c r="B65" s="6" t="s">
        <v>13</v>
      </c>
      <c r="C65" s="27"/>
      <c r="D65" s="27"/>
      <c r="E65" s="27"/>
      <c r="F65" s="27"/>
      <c r="G65" s="27"/>
      <c r="H65" s="27"/>
      <c r="I65" s="27"/>
      <c r="J65" s="27"/>
      <c r="K65" s="27"/>
      <c r="L65" s="41"/>
      <c r="M65" s="27"/>
      <c r="N65" s="27"/>
      <c r="O65" s="27"/>
      <c r="P65" s="41"/>
      <c r="Q65" s="27"/>
      <c r="R65" s="27"/>
      <c r="S65" s="27"/>
      <c r="T65" s="27"/>
      <c r="U65" s="47"/>
      <c r="V65" s="27"/>
      <c r="W65" s="27"/>
      <c r="X65" s="27"/>
      <c r="Y65" s="47"/>
      <c r="Z65" s="27"/>
      <c r="AA65" s="27"/>
      <c r="AB65" s="27"/>
      <c r="AC65" s="47"/>
      <c r="AD65" s="27"/>
      <c r="AE65" s="27"/>
      <c r="AF65" s="27"/>
      <c r="AG65" s="27"/>
    </row>
    <row r="66" spans="2:33" x14ac:dyDescent="0.4">
      <c r="B66" s="13" t="s">
        <v>14</v>
      </c>
      <c r="C66" s="27" t="str">
        <f>IF(OR(C65=2,C65=4),"○","")</f>
        <v/>
      </c>
      <c r="D66" s="27" t="str">
        <f t="shared" ref="D66:AG66" si="22">IF(OR(D65=2,D65=4),"○","")</f>
        <v/>
      </c>
      <c r="E66" s="27" t="str">
        <f t="shared" si="22"/>
        <v/>
      </c>
      <c r="F66" s="27" t="str">
        <f t="shared" si="22"/>
        <v/>
      </c>
      <c r="G66" s="27" t="str">
        <f t="shared" si="22"/>
        <v/>
      </c>
      <c r="H66" s="27" t="str">
        <f t="shared" si="22"/>
        <v/>
      </c>
      <c r="I66" s="27" t="str">
        <f t="shared" si="22"/>
        <v/>
      </c>
      <c r="J66" s="27" t="str">
        <f t="shared" si="22"/>
        <v/>
      </c>
      <c r="K66" s="27" t="str">
        <f t="shared" si="22"/>
        <v/>
      </c>
      <c r="L66" s="41" t="str">
        <f t="shared" si="22"/>
        <v/>
      </c>
      <c r="M66" s="27" t="str">
        <f t="shared" si="22"/>
        <v/>
      </c>
      <c r="N66" s="27" t="str">
        <f t="shared" si="22"/>
        <v/>
      </c>
      <c r="O66" s="27" t="str">
        <f t="shared" si="22"/>
        <v/>
      </c>
      <c r="P66" s="41" t="str">
        <f t="shared" si="22"/>
        <v/>
      </c>
      <c r="Q66" s="27" t="str">
        <f t="shared" si="22"/>
        <v/>
      </c>
      <c r="R66" s="27" t="str">
        <f t="shared" si="22"/>
        <v/>
      </c>
      <c r="S66" s="27" t="str">
        <f t="shared" si="22"/>
        <v/>
      </c>
      <c r="T66" s="27" t="str">
        <f t="shared" si="22"/>
        <v/>
      </c>
      <c r="U66" s="47" t="str">
        <f t="shared" si="22"/>
        <v/>
      </c>
      <c r="V66" s="27" t="str">
        <f t="shared" si="22"/>
        <v/>
      </c>
      <c r="W66" s="27" t="str">
        <f t="shared" si="22"/>
        <v/>
      </c>
      <c r="X66" s="27" t="str">
        <f t="shared" si="22"/>
        <v/>
      </c>
      <c r="Y66" s="47" t="str">
        <f t="shared" si="22"/>
        <v/>
      </c>
      <c r="Z66" s="27" t="str">
        <f t="shared" si="22"/>
        <v/>
      </c>
      <c r="AA66" s="27" t="str">
        <f t="shared" si="22"/>
        <v/>
      </c>
      <c r="AB66" s="27" t="str">
        <f t="shared" si="22"/>
        <v/>
      </c>
      <c r="AC66" s="47" t="str">
        <f t="shared" si="22"/>
        <v/>
      </c>
      <c r="AD66" s="27" t="str">
        <f t="shared" si="22"/>
        <v/>
      </c>
      <c r="AE66" s="27" t="str">
        <f t="shared" si="22"/>
        <v/>
      </c>
      <c r="AF66" s="27" t="str">
        <f t="shared" si="22"/>
        <v/>
      </c>
      <c r="AG66" s="27" t="str">
        <f t="shared" si="22"/>
        <v/>
      </c>
    </row>
    <row r="67" spans="2:33" x14ac:dyDescent="0.4">
      <c r="B67" s="63" t="s">
        <v>15</v>
      </c>
      <c r="C67" s="57" t="str">
        <f>IF(C66="○","休養日","")</f>
        <v/>
      </c>
      <c r="D67" s="57" t="str">
        <f t="shared" ref="D67:AG67" si="23">IF(D66="○","休養日","")</f>
        <v/>
      </c>
      <c r="E67" s="57" t="str">
        <f t="shared" si="23"/>
        <v/>
      </c>
      <c r="F67" s="57" t="str">
        <f t="shared" si="23"/>
        <v/>
      </c>
      <c r="G67" s="57" t="str">
        <f t="shared" si="23"/>
        <v/>
      </c>
      <c r="H67" s="57" t="str">
        <f t="shared" si="23"/>
        <v/>
      </c>
      <c r="I67" s="57" t="str">
        <f t="shared" si="23"/>
        <v/>
      </c>
      <c r="J67" s="57" t="str">
        <f t="shared" si="23"/>
        <v/>
      </c>
      <c r="K67" s="57" t="str">
        <f t="shared" si="23"/>
        <v/>
      </c>
      <c r="L67" s="59" t="str">
        <f t="shared" si="23"/>
        <v/>
      </c>
      <c r="M67" s="57" t="str">
        <f t="shared" si="23"/>
        <v/>
      </c>
      <c r="N67" s="57" t="str">
        <f t="shared" si="23"/>
        <v/>
      </c>
      <c r="O67" s="57" t="str">
        <f t="shared" si="23"/>
        <v/>
      </c>
      <c r="P67" s="59" t="str">
        <f t="shared" si="23"/>
        <v/>
      </c>
      <c r="Q67" s="57" t="str">
        <f t="shared" si="23"/>
        <v/>
      </c>
      <c r="R67" s="57" t="str">
        <f t="shared" si="23"/>
        <v/>
      </c>
      <c r="S67" s="57" t="str">
        <f t="shared" si="23"/>
        <v/>
      </c>
      <c r="T67" s="57" t="str">
        <f t="shared" si="23"/>
        <v/>
      </c>
      <c r="U67" s="55" t="str">
        <f t="shared" si="23"/>
        <v/>
      </c>
      <c r="V67" s="57" t="str">
        <f t="shared" si="23"/>
        <v/>
      </c>
      <c r="W67" s="57" t="str">
        <f t="shared" si="23"/>
        <v/>
      </c>
      <c r="X67" s="57" t="str">
        <f t="shared" si="23"/>
        <v/>
      </c>
      <c r="Y67" s="55" t="str">
        <f t="shared" si="23"/>
        <v/>
      </c>
      <c r="Z67" s="57" t="str">
        <f t="shared" si="23"/>
        <v/>
      </c>
      <c r="AA67" s="57" t="str">
        <f t="shared" si="23"/>
        <v/>
      </c>
      <c r="AB67" s="57" t="str">
        <f t="shared" si="23"/>
        <v/>
      </c>
      <c r="AC67" s="55" t="str">
        <f t="shared" si="23"/>
        <v/>
      </c>
      <c r="AD67" s="57" t="str">
        <f t="shared" si="23"/>
        <v/>
      </c>
      <c r="AE67" s="57" t="str">
        <f t="shared" si="23"/>
        <v/>
      </c>
      <c r="AF67" s="57" t="str">
        <f t="shared" si="23"/>
        <v/>
      </c>
      <c r="AG67" s="57" t="str">
        <f t="shared" si="23"/>
        <v/>
      </c>
    </row>
    <row r="68" spans="2:33" x14ac:dyDescent="0.4">
      <c r="B68" s="64"/>
      <c r="C68" s="58"/>
      <c r="D68" s="58"/>
      <c r="E68" s="58"/>
      <c r="F68" s="58"/>
      <c r="G68" s="58"/>
      <c r="H68" s="58"/>
      <c r="I68" s="58"/>
      <c r="J68" s="58"/>
      <c r="K68" s="58"/>
      <c r="L68" s="60"/>
      <c r="M68" s="58"/>
      <c r="N68" s="58"/>
      <c r="O68" s="58"/>
      <c r="P68" s="60"/>
      <c r="Q68" s="58"/>
      <c r="R68" s="58"/>
      <c r="S68" s="58"/>
      <c r="T68" s="58"/>
      <c r="U68" s="56"/>
      <c r="V68" s="58"/>
      <c r="W68" s="58"/>
      <c r="X68" s="58"/>
      <c r="Y68" s="56"/>
      <c r="Z68" s="58"/>
      <c r="AA68" s="58"/>
      <c r="AB68" s="58"/>
      <c r="AC68" s="56"/>
      <c r="AD68" s="58"/>
      <c r="AE68" s="58"/>
      <c r="AF68" s="58"/>
      <c r="AG68" s="58"/>
    </row>
    <row r="69" spans="2:33" x14ac:dyDescent="0.4">
      <c r="B69" s="64"/>
      <c r="C69" s="49"/>
      <c r="D69" s="49"/>
      <c r="E69" s="49"/>
      <c r="F69" s="49"/>
      <c r="G69" s="49"/>
      <c r="H69" s="49"/>
      <c r="I69" s="49"/>
      <c r="J69" s="49"/>
      <c r="K69" s="49"/>
      <c r="L69" s="53"/>
      <c r="M69" s="49"/>
      <c r="N69" s="49"/>
      <c r="O69" s="49"/>
      <c r="P69" s="53"/>
      <c r="Q69" s="49"/>
      <c r="R69" s="49"/>
      <c r="S69" s="49"/>
      <c r="T69" s="49"/>
      <c r="U69" s="51"/>
      <c r="V69" s="49"/>
      <c r="W69" s="49"/>
      <c r="X69" s="49"/>
      <c r="Y69" s="51"/>
      <c r="Z69" s="49"/>
      <c r="AA69" s="49"/>
      <c r="AB69" s="49"/>
      <c r="AC69" s="51"/>
      <c r="AD69" s="49"/>
      <c r="AE69" s="49"/>
      <c r="AF69" s="49"/>
      <c r="AG69" s="49"/>
    </row>
    <row r="70" spans="2:33" x14ac:dyDescent="0.4">
      <c r="B70" s="64"/>
      <c r="C70" s="49"/>
      <c r="D70" s="49"/>
      <c r="E70" s="49"/>
      <c r="F70" s="49"/>
      <c r="G70" s="49"/>
      <c r="H70" s="49"/>
      <c r="I70" s="49"/>
      <c r="J70" s="49"/>
      <c r="K70" s="49"/>
      <c r="L70" s="53"/>
      <c r="M70" s="49"/>
      <c r="N70" s="49"/>
      <c r="O70" s="49"/>
      <c r="P70" s="53"/>
      <c r="Q70" s="49"/>
      <c r="R70" s="49"/>
      <c r="S70" s="49"/>
      <c r="T70" s="49"/>
      <c r="U70" s="51"/>
      <c r="V70" s="49"/>
      <c r="W70" s="49"/>
      <c r="X70" s="49"/>
      <c r="Y70" s="51"/>
      <c r="Z70" s="49"/>
      <c r="AA70" s="49"/>
      <c r="AB70" s="49"/>
      <c r="AC70" s="51"/>
      <c r="AD70" s="49"/>
      <c r="AE70" s="49"/>
      <c r="AF70" s="49"/>
      <c r="AG70" s="49"/>
    </row>
    <row r="71" spans="2:33" x14ac:dyDescent="0.4">
      <c r="B71" s="64"/>
      <c r="C71" s="50"/>
      <c r="D71" s="50"/>
      <c r="E71" s="50"/>
      <c r="F71" s="50"/>
      <c r="G71" s="50"/>
      <c r="H71" s="50"/>
      <c r="I71" s="50"/>
      <c r="J71" s="50"/>
      <c r="K71" s="50"/>
      <c r="L71" s="54"/>
      <c r="M71" s="50"/>
      <c r="N71" s="50"/>
      <c r="O71" s="50"/>
      <c r="P71" s="54"/>
      <c r="Q71" s="50"/>
      <c r="R71" s="50"/>
      <c r="S71" s="50"/>
      <c r="T71" s="50"/>
      <c r="U71" s="52"/>
      <c r="V71" s="50"/>
      <c r="W71" s="50"/>
      <c r="X71" s="50"/>
      <c r="Y71" s="52"/>
      <c r="Z71" s="50"/>
      <c r="AA71" s="50"/>
      <c r="AB71" s="50"/>
      <c r="AC71" s="52"/>
      <c r="AD71" s="50"/>
      <c r="AE71" s="50"/>
      <c r="AF71" s="50"/>
      <c r="AG71" s="50"/>
    </row>
    <row r="72" spans="2:33" ht="19.5" thickBot="1" x14ac:dyDescent="0.45"/>
    <row r="73" spans="2:33" ht="19.5" customHeight="1" thickTop="1" thickBot="1" x14ac:dyDescent="0.45">
      <c r="B73" s="35">
        <v>10</v>
      </c>
      <c r="C73" t="s">
        <v>11</v>
      </c>
      <c r="D73" s="65" t="s">
        <v>16</v>
      </c>
      <c r="E73" s="62"/>
      <c r="F73" s="62"/>
      <c r="G73" s="62"/>
      <c r="H73" s="33">
        <f>SUM(P73+L73)</f>
        <v>0</v>
      </c>
      <c r="I73" s="10" t="s">
        <v>10</v>
      </c>
      <c r="J73" s="61" t="s">
        <v>4</v>
      </c>
      <c r="K73" s="62"/>
      <c r="L73" s="38">
        <f>COUNTIF(C76:AG76,1)</f>
        <v>0</v>
      </c>
      <c r="M73" s="11" t="s">
        <v>10</v>
      </c>
      <c r="N73" s="61" t="s">
        <v>5</v>
      </c>
      <c r="O73" s="62"/>
      <c r="P73" s="38">
        <f>COUNTIF(C76:AG76,2)</f>
        <v>0</v>
      </c>
      <c r="Q73" s="12" t="s">
        <v>10</v>
      </c>
      <c r="R73" s="9"/>
      <c r="S73" s="66" t="s">
        <v>6</v>
      </c>
      <c r="T73" s="62"/>
      <c r="U73" s="44">
        <f>SUM(Y73+AC73)</f>
        <v>0</v>
      </c>
      <c r="V73" s="11" t="s">
        <v>10</v>
      </c>
      <c r="W73" s="61" t="s">
        <v>7</v>
      </c>
      <c r="X73" s="62"/>
      <c r="Y73" s="44">
        <f>COUNTIF(C76:AG76,3)</f>
        <v>0</v>
      </c>
      <c r="Z73" s="11" t="s">
        <v>10</v>
      </c>
      <c r="AA73" s="61" t="s">
        <v>8</v>
      </c>
      <c r="AB73" s="62"/>
      <c r="AC73" s="44">
        <f>COUNTIF(C76:AG76,4)</f>
        <v>0</v>
      </c>
      <c r="AD73" s="12" t="s">
        <v>10</v>
      </c>
      <c r="AE73" s="8"/>
    </row>
    <row r="74" spans="2:33" ht="25.5" customHeight="1" x14ac:dyDescent="0.4">
      <c r="B74" s="7" t="s">
        <v>10</v>
      </c>
      <c r="C74" s="25">
        <f>DATE($A$2,$B$73,1)</f>
        <v>43739</v>
      </c>
      <c r="D74" s="26">
        <f>C74+1</f>
        <v>43740</v>
      </c>
      <c r="E74" s="26">
        <f t="shared" ref="E74" si="24">D74+1</f>
        <v>43741</v>
      </c>
      <c r="F74" s="26">
        <f t="shared" ref="F74" si="25">E74+1</f>
        <v>43742</v>
      </c>
      <c r="G74" s="26">
        <f t="shared" ref="G74" si="26">F74+1</f>
        <v>43743</v>
      </c>
      <c r="H74" s="26">
        <f t="shared" ref="H74" si="27">G74+1</f>
        <v>43744</v>
      </c>
      <c r="I74" s="26">
        <f t="shared" ref="I74" si="28">H74+1</f>
        <v>43745</v>
      </c>
      <c r="J74" s="26">
        <f t="shared" ref="J74" si="29">I74+1</f>
        <v>43746</v>
      </c>
      <c r="K74" s="26">
        <f t="shared" ref="K74" si="30">J74+1</f>
        <v>43747</v>
      </c>
      <c r="L74" s="39">
        <f t="shared" ref="L74" si="31">K74+1</f>
        <v>43748</v>
      </c>
      <c r="M74" s="26">
        <f t="shared" ref="M74" si="32">L74+1</f>
        <v>43749</v>
      </c>
      <c r="N74" s="26">
        <f t="shared" ref="N74" si="33">M74+1</f>
        <v>43750</v>
      </c>
      <c r="O74" s="26">
        <f t="shared" ref="O74" si="34">N74+1</f>
        <v>43751</v>
      </c>
      <c r="P74" s="39">
        <f t="shared" ref="P74" si="35">O74+1</f>
        <v>43752</v>
      </c>
      <c r="Q74" s="26">
        <f t="shared" ref="Q74" si="36">P74+1</f>
        <v>43753</v>
      </c>
      <c r="R74" s="26">
        <f t="shared" ref="R74" si="37">Q74+1</f>
        <v>43754</v>
      </c>
      <c r="S74" s="26">
        <f t="shared" ref="S74" si="38">R74+1</f>
        <v>43755</v>
      </c>
      <c r="T74" s="26">
        <f t="shared" ref="T74" si="39">S74+1</f>
        <v>43756</v>
      </c>
      <c r="U74" s="45">
        <f t="shared" ref="U74" si="40">T74+1</f>
        <v>43757</v>
      </c>
      <c r="V74" s="26">
        <f t="shared" ref="V74" si="41">U74+1</f>
        <v>43758</v>
      </c>
      <c r="W74" s="26">
        <f t="shared" ref="W74" si="42">V74+1</f>
        <v>43759</v>
      </c>
      <c r="X74" s="26">
        <f t="shared" ref="X74" si="43">W74+1</f>
        <v>43760</v>
      </c>
      <c r="Y74" s="45">
        <f t="shared" ref="Y74" si="44">X74+1</f>
        <v>43761</v>
      </c>
      <c r="Z74" s="26">
        <f t="shared" ref="Z74" si="45">Y74+1</f>
        <v>43762</v>
      </c>
      <c r="AA74" s="26">
        <f t="shared" ref="AA74" si="46">Z74+1</f>
        <v>43763</v>
      </c>
      <c r="AB74" s="26">
        <f t="shared" ref="AB74" si="47">AA74+1</f>
        <v>43764</v>
      </c>
      <c r="AC74" s="45">
        <f t="shared" ref="AC74" si="48">AB74+1</f>
        <v>43765</v>
      </c>
      <c r="AD74" s="26">
        <f t="shared" ref="AD74" si="49">AC74+1</f>
        <v>43766</v>
      </c>
      <c r="AE74" s="25">
        <f>IF(DAY(DATE($A$2,$B$73,29))=29,AD74+1,"")</f>
        <v>43767</v>
      </c>
      <c r="AF74" s="25">
        <f>IF(DAY(DATE($A$2,$B$73,30))=30,AE74+1,"")</f>
        <v>43768</v>
      </c>
      <c r="AG74" s="25">
        <f>IF(DAY(DATE($A$2,$B$73,31))=31,AF74+1,"")</f>
        <v>43769</v>
      </c>
    </row>
    <row r="75" spans="2:33" ht="25.5" customHeight="1" x14ac:dyDescent="0.4">
      <c r="B75" s="13" t="s">
        <v>12</v>
      </c>
      <c r="C75" s="28">
        <f>C74</f>
        <v>43739</v>
      </c>
      <c r="D75" s="28">
        <f t="shared" ref="D75:AG75" si="50">D74</f>
        <v>43740</v>
      </c>
      <c r="E75" s="28">
        <f t="shared" si="50"/>
        <v>43741</v>
      </c>
      <c r="F75" s="28">
        <f t="shared" si="50"/>
        <v>43742</v>
      </c>
      <c r="G75" s="28">
        <f t="shared" si="50"/>
        <v>43743</v>
      </c>
      <c r="H75" s="28">
        <f t="shared" si="50"/>
        <v>43744</v>
      </c>
      <c r="I75" s="28">
        <f t="shared" si="50"/>
        <v>43745</v>
      </c>
      <c r="J75" s="28">
        <f t="shared" si="50"/>
        <v>43746</v>
      </c>
      <c r="K75" s="28">
        <f t="shared" si="50"/>
        <v>43747</v>
      </c>
      <c r="L75" s="40">
        <f t="shared" si="50"/>
        <v>43748</v>
      </c>
      <c r="M75" s="28">
        <f t="shared" si="50"/>
        <v>43749</v>
      </c>
      <c r="N75" s="28">
        <f t="shared" si="50"/>
        <v>43750</v>
      </c>
      <c r="O75" s="28">
        <f t="shared" si="50"/>
        <v>43751</v>
      </c>
      <c r="P75" s="40">
        <f t="shared" si="50"/>
        <v>43752</v>
      </c>
      <c r="Q75" s="28">
        <f t="shared" si="50"/>
        <v>43753</v>
      </c>
      <c r="R75" s="28">
        <f t="shared" si="50"/>
        <v>43754</v>
      </c>
      <c r="S75" s="28">
        <f t="shared" si="50"/>
        <v>43755</v>
      </c>
      <c r="T75" s="28">
        <f t="shared" si="50"/>
        <v>43756</v>
      </c>
      <c r="U75" s="46">
        <f t="shared" si="50"/>
        <v>43757</v>
      </c>
      <c r="V75" s="28">
        <f t="shared" si="50"/>
        <v>43758</v>
      </c>
      <c r="W75" s="28">
        <f t="shared" si="50"/>
        <v>43759</v>
      </c>
      <c r="X75" s="28">
        <f t="shared" si="50"/>
        <v>43760</v>
      </c>
      <c r="Y75" s="46">
        <f t="shared" si="50"/>
        <v>43761</v>
      </c>
      <c r="Z75" s="28">
        <f t="shared" si="50"/>
        <v>43762</v>
      </c>
      <c r="AA75" s="28">
        <f t="shared" si="50"/>
        <v>43763</v>
      </c>
      <c r="AB75" s="28">
        <f t="shared" si="50"/>
        <v>43764</v>
      </c>
      <c r="AC75" s="46">
        <f t="shared" si="50"/>
        <v>43765</v>
      </c>
      <c r="AD75" s="28">
        <f t="shared" si="50"/>
        <v>43766</v>
      </c>
      <c r="AE75" s="28">
        <f t="shared" si="50"/>
        <v>43767</v>
      </c>
      <c r="AF75" s="28">
        <f t="shared" si="50"/>
        <v>43768</v>
      </c>
      <c r="AG75" s="28">
        <f t="shared" si="50"/>
        <v>43769</v>
      </c>
    </row>
    <row r="76" spans="2:33" ht="25.5" customHeight="1" x14ac:dyDescent="0.4">
      <c r="B76" s="6" t="s">
        <v>13</v>
      </c>
      <c r="C76" s="27"/>
      <c r="D76" s="27"/>
      <c r="E76" s="27"/>
      <c r="F76" s="27"/>
      <c r="G76" s="27"/>
      <c r="H76" s="27"/>
      <c r="I76" s="27"/>
      <c r="J76" s="27"/>
      <c r="K76" s="27"/>
      <c r="L76" s="41"/>
      <c r="M76" s="27"/>
      <c r="N76" s="27"/>
      <c r="O76" s="27"/>
      <c r="P76" s="41"/>
      <c r="Q76" s="27"/>
      <c r="R76" s="27"/>
      <c r="S76" s="27"/>
      <c r="T76" s="27"/>
      <c r="U76" s="47"/>
      <c r="V76" s="27"/>
      <c r="W76" s="27"/>
      <c r="X76" s="27"/>
      <c r="Y76" s="47"/>
      <c r="Z76" s="27"/>
      <c r="AA76" s="27"/>
      <c r="AB76" s="27"/>
      <c r="AC76" s="47"/>
      <c r="AD76" s="27"/>
      <c r="AE76" s="27"/>
      <c r="AF76" s="27"/>
      <c r="AG76" s="27"/>
    </row>
    <row r="77" spans="2:33" ht="25.5" customHeight="1" x14ac:dyDescent="0.4">
      <c r="B77" s="13" t="s">
        <v>14</v>
      </c>
      <c r="C77" s="27" t="str">
        <f>IF(OR(C76=2,C76=4),"○","")</f>
        <v/>
      </c>
      <c r="D77" s="27" t="str">
        <f t="shared" ref="D77:AG77" si="51">IF(OR(D76=2,D76=4),"○","")</f>
        <v/>
      </c>
      <c r="E77" s="27" t="str">
        <f t="shared" si="51"/>
        <v/>
      </c>
      <c r="F77" s="27" t="str">
        <f t="shared" si="51"/>
        <v/>
      </c>
      <c r="G77" s="27" t="str">
        <f t="shared" si="51"/>
        <v/>
      </c>
      <c r="H77" s="27" t="str">
        <f t="shared" si="51"/>
        <v/>
      </c>
      <c r="I77" s="27" t="str">
        <f t="shared" si="51"/>
        <v/>
      </c>
      <c r="J77" s="27" t="str">
        <f t="shared" si="51"/>
        <v/>
      </c>
      <c r="K77" s="27" t="str">
        <f t="shared" si="51"/>
        <v/>
      </c>
      <c r="L77" s="41" t="str">
        <f t="shared" si="51"/>
        <v/>
      </c>
      <c r="M77" s="27" t="str">
        <f t="shared" si="51"/>
        <v/>
      </c>
      <c r="N77" s="27" t="str">
        <f t="shared" si="51"/>
        <v/>
      </c>
      <c r="O77" s="27" t="str">
        <f t="shared" si="51"/>
        <v/>
      </c>
      <c r="P77" s="41" t="str">
        <f t="shared" si="51"/>
        <v/>
      </c>
      <c r="Q77" s="27" t="str">
        <f t="shared" si="51"/>
        <v/>
      </c>
      <c r="R77" s="27" t="str">
        <f t="shared" si="51"/>
        <v/>
      </c>
      <c r="S77" s="27" t="str">
        <f t="shared" si="51"/>
        <v/>
      </c>
      <c r="T77" s="27" t="str">
        <f t="shared" si="51"/>
        <v/>
      </c>
      <c r="U77" s="47" t="str">
        <f t="shared" si="51"/>
        <v/>
      </c>
      <c r="V77" s="27" t="str">
        <f t="shared" si="51"/>
        <v/>
      </c>
      <c r="W77" s="27" t="str">
        <f t="shared" si="51"/>
        <v/>
      </c>
      <c r="X77" s="27" t="str">
        <f t="shared" si="51"/>
        <v/>
      </c>
      <c r="Y77" s="47" t="str">
        <f t="shared" si="51"/>
        <v/>
      </c>
      <c r="Z77" s="27" t="str">
        <f t="shared" si="51"/>
        <v/>
      </c>
      <c r="AA77" s="27" t="str">
        <f t="shared" si="51"/>
        <v/>
      </c>
      <c r="AB77" s="27" t="str">
        <f t="shared" si="51"/>
        <v/>
      </c>
      <c r="AC77" s="47" t="str">
        <f t="shared" si="51"/>
        <v/>
      </c>
      <c r="AD77" s="27" t="str">
        <f t="shared" si="51"/>
        <v/>
      </c>
      <c r="AE77" s="27" t="str">
        <f t="shared" si="51"/>
        <v/>
      </c>
      <c r="AF77" s="27" t="str">
        <f t="shared" si="51"/>
        <v/>
      </c>
      <c r="AG77" s="27" t="str">
        <f t="shared" si="51"/>
        <v/>
      </c>
    </row>
    <row r="78" spans="2:33" ht="19.5" customHeight="1" x14ac:dyDescent="0.4">
      <c r="B78" s="63" t="s">
        <v>15</v>
      </c>
      <c r="C78" s="57" t="str">
        <f>IF(C77="○","休養日","")</f>
        <v/>
      </c>
      <c r="D78" s="57" t="str">
        <f t="shared" ref="D78:AG78" si="52">IF(D77="○","休養日","")</f>
        <v/>
      </c>
      <c r="E78" s="57" t="str">
        <f t="shared" si="52"/>
        <v/>
      </c>
      <c r="F78" s="57" t="str">
        <f t="shared" si="52"/>
        <v/>
      </c>
      <c r="G78" s="57" t="str">
        <f t="shared" si="52"/>
        <v/>
      </c>
      <c r="H78" s="57" t="str">
        <f t="shared" si="52"/>
        <v/>
      </c>
      <c r="I78" s="57" t="str">
        <f t="shared" si="52"/>
        <v/>
      </c>
      <c r="J78" s="57" t="str">
        <f t="shared" si="52"/>
        <v/>
      </c>
      <c r="K78" s="57" t="str">
        <f t="shared" si="52"/>
        <v/>
      </c>
      <c r="L78" s="59" t="str">
        <f t="shared" si="52"/>
        <v/>
      </c>
      <c r="M78" s="57" t="str">
        <f t="shared" si="52"/>
        <v/>
      </c>
      <c r="N78" s="57" t="str">
        <f t="shared" si="52"/>
        <v/>
      </c>
      <c r="O78" s="57" t="str">
        <f t="shared" si="52"/>
        <v/>
      </c>
      <c r="P78" s="59" t="str">
        <f t="shared" si="52"/>
        <v/>
      </c>
      <c r="Q78" s="57" t="str">
        <f t="shared" si="52"/>
        <v/>
      </c>
      <c r="R78" s="57" t="str">
        <f t="shared" si="52"/>
        <v/>
      </c>
      <c r="S78" s="57" t="str">
        <f t="shared" si="52"/>
        <v/>
      </c>
      <c r="T78" s="57" t="str">
        <f t="shared" si="52"/>
        <v/>
      </c>
      <c r="U78" s="55" t="str">
        <f t="shared" si="52"/>
        <v/>
      </c>
      <c r="V78" s="57" t="str">
        <f t="shared" si="52"/>
        <v/>
      </c>
      <c r="W78" s="57" t="str">
        <f t="shared" si="52"/>
        <v/>
      </c>
      <c r="X78" s="57" t="str">
        <f t="shared" si="52"/>
        <v/>
      </c>
      <c r="Y78" s="55" t="str">
        <f t="shared" si="52"/>
        <v/>
      </c>
      <c r="Z78" s="57" t="str">
        <f t="shared" si="52"/>
        <v/>
      </c>
      <c r="AA78" s="57" t="str">
        <f t="shared" si="52"/>
        <v/>
      </c>
      <c r="AB78" s="57" t="str">
        <f t="shared" si="52"/>
        <v/>
      </c>
      <c r="AC78" s="55" t="str">
        <f t="shared" si="52"/>
        <v/>
      </c>
      <c r="AD78" s="57" t="str">
        <f t="shared" si="52"/>
        <v/>
      </c>
      <c r="AE78" s="57" t="str">
        <f t="shared" si="52"/>
        <v/>
      </c>
      <c r="AF78" s="57" t="str">
        <f t="shared" si="52"/>
        <v/>
      </c>
      <c r="AG78" s="57" t="str">
        <f t="shared" si="52"/>
        <v/>
      </c>
    </row>
    <row r="79" spans="2:33" ht="19.5" customHeight="1" x14ac:dyDescent="0.4">
      <c r="B79" s="64"/>
      <c r="C79" s="58"/>
      <c r="D79" s="58"/>
      <c r="E79" s="58"/>
      <c r="F79" s="58"/>
      <c r="G79" s="58"/>
      <c r="H79" s="58"/>
      <c r="I79" s="58"/>
      <c r="J79" s="58"/>
      <c r="K79" s="58"/>
      <c r="L79" s="60"/>
      <c r="M79" s="58"/>
      <c r="N79" s="58"/>
      <c r="O79" s="58"/>
      <c r="P79" s="60"/>
      <c r="Q79" s="58"/>
      <c r="R79" s="58"/>
      <c r="S79" s="58"/>
      <c r="T79" s="58"/>
      <c r="U79" s="56"/>
      <c r="V79" s="58"/>
      <c r="W79" s="58"/>
      <c r="X79" s="58"/>
      <c r="Y79" s="56"/>
      <c r="Z79" s="58"/>
      <c r="AA79" s="58"/>
      <c r="AB79" s="58"/>
      <c r="AC79" s="56"/>
      <c r="AD79" s="58"/>
      <c r="AE79" s="58"/>
      <c r="AF79" s="58"/>
      <c r="AG79" s="58"/>
    </row>
    <row r="80" spans="2:33" x14ac:dyDescent="0.4">
      <c r="B80" s="64"/>
      <c r="C80" s="49"/>
      <c r="D80" s="49"/>
      <c r="E80" s="49"/>
      <c r="F80" s="49"/>
      <c r="G80" s="49"/>
      <c r="H80" s="49"/>
      <c r="I80" s="49"/>
      <c r="J80" s="49"/>
      <c r="K80" s="49"/>
      <c r="L80" s="53"/>
      <c r="M80" s="49"/>
      <c r="N80" s="49"/>
      <c r="O80" s="49"/>
      <c r="P80" s="53"/>
      <c r="Q80" s="49"/>
      <c r="R80" s="49"/>
      <c r="S80" s="49"/>
      <c r="T80" s="49"/>
      <c r="U80" s="51"/>
      <c r="V80" s="49"/>
      <c r="W80" s="49"/>
      <c r="X80" s="49"/>
      <c r="Y80" s="51"/>
      <c r="Z80" s="49"/>
      <c r="AA80" s="49"/>
      <c r="AB80" s="49"/>
      <c r="AC80" s="51"/>
      <c r="AD80" s="49"/>
      <c r="AE80" s="49"/>
      <c r="AF80" s="49"/>
      <c r="AG80" s="49"/>
    </row>
    <row r="81" spans="2:33" x14ac:dyDescent="0.4">
      <c r="B81" s="64"/>
      <c r="C81" s="49"/>
      <c r="D81" s="49"/>
      <c r="E81" s="49"/>
      <c r="F81" s="49"/>
      <c r="G81" s="49"/>
      <c r="H81" s="49"/>
      <c r="I81" s="49"/>
      <c r="J81" s="49"/>
      <c r="K81" s="49"/>
      <c r="L81" s="53"/>
      <c r="M81" s="49"/>
      <c r="N81" s="49"/>
      <c r="O81" s="49"/>
      <c r="P81" s="53"/>
      <c r="Q81" s="49"/>
      <c r="R81" s="49"/>
      <c r="S81" s="49"/>
      <c r="T81" s="49"/>
      <c r="U81" s="51"/>
      <c r="V81" s="49"/>
      <c r="W81" s="49"/>
      <c r="X81" s="49"/>
      <c r="Y81" s="51"/>
      <c r="Z81" s="49"/>
      <c r="AA81" s="49"/>
      <c r="AB81" s="49"/>
      <c r="AC81" s="51"/>
      <c r="AD81" s="49"/>
      <c r="AE81" s="49"/>
      <c r="AF81" s="49"/>
      <c r="AG81" s="49"/>
    </row>
    <row r="82" spans="2:33" x14ac:dyDescent="0.4">
      <c r="B82" s="64"/>
      <c r="C82" s="50"/>
      <c r="D82" s="50"/>
      <c r="E82" s="50"/>
      <c r="F82" s="50"/>
      <c r="G82" s="50"/>
      <c r="H82" s="50"/>
      <c r="I82" s="50"/>
      <c r="J82" s="50"/>
      <c r="K82" s="50"/>
      <c r="L82" s="54"/>
      <c r="M82" s="50"/>
      <c r="N82" s="50"/>
      <c r="O82" s="50"/>
      <c r="P82" s="54"/>
      <c r="Q82" s="50"/>
      <c r="R82" s="50"/>
      <c r="S82" s="50"/>
      <c r="T82" s="50"/>
      <c r="U82" s="52"/>
      <c r="V82" s="50"/>
      <c r="W82" s="50"/>
      <c r="X82" s="50"/>
      <c r="Y82" s="52"/>
      <c r="Z82" s="50"/>
      <c r="AA82" s="50"/>
      <c r="AB82" s="50"/>
      <c r="AC82" s="52"/>
      <c r="AD82" s="50"/>
      <c r="AE82" s="50"/>
      <c r="AF82" s="50"/>
      <c r="AG82" s="50"/>
    </row>
    <row r="83" spans="2:33" ht="19.5" thickBot="1" x14ac:dyDescent="0.45"/>
    <row r="84" spans="2:33" ht="20.25" thickTop="1" thickBot="1" x14ac:dyDescent="0.45">
      <c r="B84" s="35">
        <v>11</v>
      </c>
      <c r="C84" t="s">
        <v>11</v>
      </c>
      <c r="D84" s="65" t="s">
        <v>16</v>
      </c>
      <c r="E84" s="62"/>
      <c r="F84" s="62"/>
      <c r="G84" s="62"/>
      <c r="H84" s="33">
        <f>SUM(P84+L84)</f>
        <v>0</v>
      </c>
      <c r="I84" s="10" t="s">
        <v>10</v>
      </c>
      <c r="J84" s="61" t="s">
        <v>4</v>
      </c>
      <c r="K84" s="62"/>
      <c r="L84" s="38">
        <f>COUNTIF(C87:AG87,1)</f>
        <v>0</v>
      </c>
      <c r="M84" s="11" t="s">
        <v>10</v>
      </c>
      <c r="N84" s="61" t="s">
        <v>5</v>
      </c>
      <c r="O84" s="62"/>
      <c r="P84" s="38">
        <f>COUNTIF(C87:AG87,2)</f>
        <v>0</v>
      </c>
      <c r="Q84" s="12" t="s">
        <v>10</v>
      </c>
      <c r="R84" s="9"/>
      <c r="S84" s="66" t="s">
        <v>6</v>
      </c>
      <c r="T84" s="62"/>
      <c r="U84" s="44">
        <f>SUM(Y84+AC84)</f>
        <v>0</v>
      </c>
      <c r="V84" s="11" t="s">
        <v>10</v>
      </c>
      <c r="W84" s="61" t="s">
        <v>7</v>
      </c>
      <c r="X84" s="62"/>
      <c r="Y84" s="44">
        <f>COUNTIF(C87:AG87,3)</f>
        <v>0</v>
      </c>
      <c r="Z84" s="11" t="s">
        <v>10</v>
      </c>
      <c r="AA84" s="61" t="s">
        <v>8</v>
      </c>
      <c r="AB84" s="62"/>
      <c r="AC84" s="44">
        <f>COUNTIF(C87:AG87,4)</f>
        <v>0</v>
      </c>
      <c r="AD84" s="12" t="s">
        <v>10</v>
      </c>
      <c r="AE84" s="8"/>
    </row>
    <row r="85" spans="2:33" x14ac:dyDescent="0.4">
      <c r="B85" s="7" t="s">
        <v>10</v>
      </c>
      <c r="C85" s="25">
        <f>DATE($A$2,$B$84,1)</f>
        <v>43770</v>
      </c>
      <c r="D85" s="26">
        <f>C85+1</f>
        <v>43771</v>
      </c>
      <c r="E85" s="26">
        <f t="shared" ref="E85" si="53">D85+1</f>
        <v>43772</v>
      </c>
      <c r="F85" s="26">
        <f t="shared" ref="F85" si="54">E85+1</f>
        <v>43773</v>
      </c>
      <c r="G85" s="26">
        <f t="shared" ref="G85" si="55">F85+1</f>
        <v>43774</v>
      </c>
      <c r="H85" s="26">
        <f t="shared" ref="H85" si="56">G85+1</f>
        <v>43775</v>
      </c>
      <c r="I85" s="26">
        <f t="shared" ref="I85" si="57">H85+1</f>
        <v>43776</v>
      </c>
      <c r="J85" s="26">
        <f t="shared" ref="J85" si="58">I85+1</f>
        <v>43777</v>
      </c>
      <c r="K85" s="26">
        <f t="shared" ref="K85" si="59">J85+1</f>
        <v>43778</v>
      </c>
      <c r="L85" s="39">
        <f t="shared" ref="L85" si="60">K85+1</f>
        <v>43779</v>
      </c>
      <c r="M85" s="26">
        <f t="shared" ref="M85" si="61">L85+1</f>
        <v>43780</v>
      </c>
      <c r="N85" s="26">
        <f t="shared" ref="N85" si="62">M85+1</f>
        <v>43781</v>
      </c>
      <c r="O85" s="26">
        <f t="shared" ref="O85" si="63">N85+1</f>
        <v>43782</v>
      </c>
      <c r="P85" s="39">
        <f t="shared" ref="P85" si="64">O85+1</f>
        <v>43783</v>
      </c>
      <c r="Q85" s="26">
        <f t="shared" ref="Q85" si="65">P85+1</f>
        <v>43784</v>
      </c>
      <c r="R85" s="26">
        <f t="shared" ref="R85" si="66">Q85+1</f>
        <v>43785</v>
      </c>
      <c r="S85" s="26">
        <f t="shared" ref="S85" si="67">R85+1</f>
        <v>43786</v>
      </c>
      <c r="T85" s="26">
        <f t="shared" ref="T85" si="68">S85+1</f>
        <v>43787</v>
      </c>
      <c r="U85" s="45">
        <f t="shared" ref="U85" si="69">T85+1</f>
        <v>43788</v>
      </c>
      <c r="V85" s="26">
        <f t="shared" ref="V85" si="70">U85+1</f>
        <v>43789</v>
      </c>
      <c r="W85" s="26">
        <f t="shared" ref="W85" si="71">V85+1</f>
        <v>43790</v>
      </c>
      <c r="X85" s="26">
        <f t="shared" ref="X85" si="72">W85+1</f>
        <v>43791</v>
      </c>
      <c r="Y85" s="45">
        <f t="shared" ref="Y85" si="73">X85+1</f>
        <v>43792</v>
      </c>
      <c r="Z85" s="26">
        <f t="shared" ref="Z85" si="74">Y85+1</f>
        <v>43793</v>
      </c>
      <c r="AA85" s="26">
        <f t="shared" ref="AA85" si="75">Z85+1</f>
        <v>43794</v>
      </c>
      <c r="AB85" s="26">
        <f t="shared" ref="AB85" si="76">AA85+1</f>
        <v>43795</v>
      </c>
      <c r="AC85" s="45">
        <f t="shared" ref="AC85" si="77">AB85+1</f>
        <v>43796</v>
      </c>
      <c r="AD85" s="26">
        <f t="shared" ref="AD85" si="78">AC85+1</f>
        <v>43797</v>
      </c>
      <c r="AE85" s="25">
        <f>IF(DAY(DATE($A$2,$B$84,29))=29,AD85+1,"")</f>
        <v>43798</v>
      </c>
      <c r="AF85" s="25">
        <f>IF(DAY(DATE($A$2,$B$84,30))=30,AE85+1,"")</f>
        <v>43799</v>
      </c>
      <c r="AG85" s="25" t="str">
        <f>IF(DAY(DATE($A$2,$B$84,31))=31,AF85+1,"")</f>
        <v/>
      </c>
    </row>
    <row r="86" spans="2:33" ht="25.5" customHeight="1" x14ac:dyDescent="0.4">
      <c r="B86" s="13" t="s">
        <v>12</v>
      </c>
      <c r="C86" s="28">
        <f>C85</f>
        <v>43770</v>
      </c>
      <c r="D86" s="28">
        <f t="shared" ref="D86:AG86" si="79">D85</f>
        <v>43771</v>
      </c>
      <c r="E86" s="28">
        <f t="shared" si="79"/>
        <v>43772</v>
      </c>
      <c r="F86" s="28">
        <f t="shared" si="79"/>
        <v>43773</v>
      </c>
      <c r="G86" s="28">
        <f t="shared" si="79"/>
        <v>43774</v>
      </c>
      <c r="H86" s="28">
        <f t="shared" si="79"/>
        <v>43775</v>
      </c>
      <c r="I86" s="28">
        <f t="shared" si="79"/>
        <v>43776</v>
      </c>
      <c r="J86" s="28">
        <f t="shared" si="79"/>
        <v>43777</v>
      </c>
      <c r="K86" s="28">
        <f t="shared" si="79"/>
        <v>43778</v>
      </c>
      <c r="L86" s="40">
        <f t="shared" si="79"/>
        <v>43779</v>
      </c>
      <c r="M86" s="28">
        <f t="shared" si="79"/>
        <v>43780</v>
      </c>
      <c r="N86" s="28">
        <f t="shared" si="79"/>
        <v>43781</v>
      </c>
      <c r="O86" s="28">
        <f t="shared" si="79"/>
        <v>43782</v>
      </c>
      <c r="P86" s="40">
        <f t="shared" si="79"/>
        <v>43783</v>
      </c>
      <c r="Q86" s="28">
        <f t="shared" si="79"/>
        <v>43784</v>
      </c>
      <c r="R86" s="28">
        <f t="shared" si="79"/>
        <v>43785</v>
      </c>
      <c r="S86" s="28">
        <f t="shared" si="79"/>
        <v>43786</v>
      </c>
      <c r="T86" s="28">
        <f t="shared" si="79"/>
        <v>43787</v>
      </c>
      <c r="U86" s="46">
        <f t="shared" si="79"/>
        <v>43788</v>
      </c>
      <c r="V86" s="28">
        <f t="shared" si="79"/>
        <v>43789</v>
      </c>
      <c r="W86" s="28">
        <f t="shared" si="79"/>
        <v>43790</v>
      </c>
      <c r="X86" s="28">
        <f t="shared" si="79"/>
        <v>43791</v>
      </c>
      <c r="Y86" s="46">
        <f t="shared" si="79"/>
        <v>43792</v>
      </c>
      <c r="Z86" s="28">
        <f t="shared" si="79"/>
        <v>43793</v>
      </c>
      <c r="AA86" s="28">
        <f t="shared" si="79"/>
        <v>43794</v>
      </c>
      <c r="AB86" s="28">
        <f t="shared" si="79"/>
        <v>43795</v>
      </c>
      <c r="AC86" s="46">
        <f t="shared" si="79"/>
        <v>43796</v>
      </c>
      <c r="AD86" s="28">
        <f t="shared" si="79"/>
        <v>43797</v>
      </c>
      <c r="AE86" s="28">
        <f t="shared" si="79"/>
        <v>43798</v>
      </c>
      <c r="AF86" s="28">
        <f t="shared" si="79"/>
        <v>43799</v>
      </c>
      <c r="AG86" s="28" t="str">
        <f t="shared" si="79"/>
        <v/>
      </c>
    </row>
    <row r="87" spans="2:33" ht="25.5" customHeight="1" x14ac:dyDescent="0.4">
      <c r="B87" s="6" t="s">
        <v>13</v>
      </c>
      <c r="C87" s="27"/>
      <c r="D87" s="27"/>
      <c r="E87" s="27"/>
      <c r="F87" s="27"/>
      <c r="G87" s="27"/>
      <c r="H87" s="27"/>
      <c r="I87" s="27"/>
      <c r="J87" s="27"/>
      <c r="K87" s="27"/>
      <c r="L87" s="41"/>
      <c r="M87" s="27"/>
      <c r="N87" s="27"/>
      <c r="O87" s="27"/>
      <c r="P87" s="41"/>
      <c r="Q87" s="27"/>
      <c r="R87" s="27"/>
      <c r="S87" s="27"/>
      <c r="T87" s="27"/>
      <c r="U87" s="47"/>
      <c r="V87" s="27"/>
      <c r="W87" s="27"/>
      <c r="X87" s="27"/>
      <c r="Y87" s="47"/>
      <c r="Z87" s="27"/>
      <c r="AA87" s="27"/>
      <c r="AB87" s="27"/>
      <c r="AC87" s="47"/>
      <c r="AD87" s="27"/>
      <c r="AE87" s="27"/>
      <c r="AF87" s="27"/>
      <c r="AG87" s="27"/>
    </row>
    <row r="88" spans="2:33" ht="25.5" customHeight="1" x14ac:dyDescent="0.4">
      <c r="B88" s="13" t="s">
        <v>14</v>
      </c>
      <c r="C88" s="27" t="str">
        <f>IF(OR(C87=2,C87=4),"○","")</f>
        <v/>
      </c>
      <c r="D88" s="27" t="str">
        <f t="shared" ref="D88:AG88" si="80">IF(OR(D87=2,D87=4),"○","")</f>
        <v/>
      </c>
      <c r="E88" s="27" t="str">
        <f t="shared" si="80"/>
        <v/>
      </c>
      <c r="F88" s="27" t="str">
        <f t="shared" si="80"/>
        <v/>
      </c>
      <c r="G88" s="27" t="str">
        <f t="shared" si="80"/>
        <v/>
      </c>
      <c r="H88" s="27" t="str">
        <f t="shared" si="80"/>
        <v/>
      </c>
      <c r="I88" s="27" t="str">
        <f t="shared" si="80"/>
        <v/>
      </c>
      <c r="J88" s="27" t="str">
        <f t="shared" si="80"/>
        <v/>
      </c>
      <c r="K88" s="27" t="str">
        <f t="shared" si="80"/>
        <v/>
      </c>
      <c r="L88" s="41" t="str">
        <f t="shared" si="80"/>
        <v/>
      </c>
      <c r="M88" s="27" t="str">
        <f t="shared" si="80"/>
        <v/>
      </c>
      <c r="N88" s="27" t="str">
        <f t="shared" si="80"/>
        <v/>
      </c>
      <c r="O88" s="27" t="str">
        <f t="shared" si="80"/>
        <v/>
      </c>
      <c r="P88" s="41" t="str">
        <f t="shared" si="80"/>
        <v/>
      </c>
      <c r="Q88" s="27" t="str">
        <f t="shared" si="80"/>
        <v/>
      </c>
      <c r="R88" s="27" t="str">
        <f t="shared" si="80"/>
        <v/>
      </c>
      <c r="S88" s="27" t="str">
        <f t="shared" si="80"/>
        <v/>
      </c>
      <c r="T88" s="27" t="str">
        <f t="shared" si="80"/>
        <v/>
      </c>
      <c r="U88" s="47" t="str">
        <f t="shared" si="80"/>
        <v/>
      </c>
      <c r="V88" s="27" t="str">
        <f t="shared" si="80"/>
        <v/>
      </c>
      <c r="W88" s="27" t="str">
        <f t="shared" si="80"/>
        <v/>
      </c>
      <c r="X88" s="27" t="str">
        <f t="shared" si="80"/>
        <v/>
      </c>
      <c r="Y88" s="47" t="str">
        <f t="shared" si="80"/>
        <v/>
      </c>
      <c r="Z88" s="27" t="str">
        <f t="shared" si="80"/>
        <v/>
      </c>
      <c r="AA88" s="27" t="str">
        <f t="shared" si="80"/>
        <v/>
      </c>
      <c r="AB88" s="27" t="str">
        <f t="shared" si="80"/>
        <v/>
      </c>
      <c r="AC88" s="47" t="str">
        <f t="shared" si="80"/>
        <v/>
      </c>
      <c r="AD88" s="27" t="str">
        <f t="shared" si="80"/>
        <v/>
      </c>
      <c r="AE88" s="27" t="str">
        <f t="shared" si="80"/>
        <v/>
      </c>
      <c r="AF88" s="27" t="str">
        <f t="shared" si="80"/>
        <v/>
      </c>
      <c r="AG88" s="27" t="str">
        <f t="shared" si="80"/>
        <v/>
      </c>
    </row>
    <row r="89" spans="2:33" ht="20.25" customHeight="1" x14ac:dyDescent="0.4">
      <c r="B89" s="63" t="s">
        <v>15</v>
      </c>
      <c r="C89" s="57" t="str">
        <f>IF(C88="○","休養日","")</f>
        <v/>
      </c>
      <c r="D89" s="57" t="str">
        <f t="shared" ref="D89:AG89" si="81">IF(D88="○","休養日","")</f>
        <v/>
      </c>
      <c r="E89" s="57" t="str">
        <f t="shared" si="81"/>
        <v/>
      </c>
      <c r="F89" s="57" t="str">
        <f t="shared" si="81"/>
        <v/>
      </c>
      <c r="G89" s="57" t="str">
        <f t="shared" si="81"/>
        <v/>
      </c>
      <c r="H89" s="57" t="str">
        <f t="shared" si="81"/>
        <v/>
      </c>
      <c r="I89" s="57" t="str">
        <f t="shared" si="81"/>
        <v/>
      </c>
      <c r="J89" s="57" t="str">
        <f t="shared" si="81"/>
        <v/>
      </c>
      <c r="K89" s="57" t="str">
        <f t="shared" si="81"/>
        <v/>
      </c>
      <c r="L89" s="59" t="str">
        <f t="shared" si="81"/>
        <v/>
      </c>
      <c r="M89" s="57" t="str">
        <f t="shared" si="81"/>
        <v/>
      </c>
      <c r="N89" s="57" t="str">
        <f t="shared" si="81"/>
        <v/>
      </c>
      <c r="O89" s="57" t="str">
        <f t="shared" si="81"/>
        <v/>
      </c>
      <c r="P89" s="59" t="str">
        <f t="shared" si="81"/>
        <v/>
      </c>
      <c r="Q89" s="57" t="str">
        <f t="shared" si="81"/>
        <v/>
      </c>
      <c r="R89" s="57" t="str">
        <f t="shared" si="81"/>
        <v/>
      </c>
      <c r="S89" s="57" t="str">
        <f t="shared" si="81"/>
        <v/>
      </c>
      <c r="T89" s="57" t="str">
        <f t="shared" si="81"/>
        <v/>
      </c>
      <c r="U89" s="55" t="str">
        <f t="shared" si="81"/>
        <v/>
      </c>
      <c r="V89" s="57" t="str">
        <f t="shared" si="81"/>
        <v/>
      </c>
      <c r="W89" s="57" t="str">
        <f t="shared" si="81"/>
        <v/>
      </c>
      <c r="X89" s="57" t="str">
        <f t="shared" si="81"/>
        <v/>
      </c>
      <c r="Y89" s="55" t="str">
        <f t="shared" si="81"/>
        <v/>
      </c>
      <c r="Z89" s="57" t="str">
        <f t="shared" si="81"/>
        <v/>
      </c>
      <c r="AA89" s="57" t="str">
        <f t="shared" si="81"/>
        <v/>
      </c>
      <c r="AB89" s="57" t="str">
        <f t="shared" si="81"/>
        <v/>
      </c>
      <c r="AC89" s="55" t="str">
        <f t="shared" si="81"/>
        <v/>
      </c>
      <c r="AD89" s="57" t="str">
        <f t="shared" si="81"/>
        <v/>
      </c>
      <c r="AE89" s="57" t="str">
        <f t="shared" si="81"/>
        <v/>
      </c>
      <c r="AF89" s="57" t="str">
        <f t="shared" si="81"/>
        <v/>
      </c>
      <c r="AG89" s="57" t="str">
        <f t="shared" si="81"/>
        <v/>
      </c>
    </row>
    <row r="90" spans="2:33" ht="20.25" customHeight="1" x14ac:dyDescent="0.4">
      <c r="B90" s="64"/>
      <c r="C90" s="58"/>
      <c r="D90" s="58"/>
      <c r="E90" s="58"/>
      <c r="F90" s="58"/>
      <c r="G90" s="58"/>
      <c r="H90" s="58"/>
      <c r="I90" s="58"/>
      <c r="J90" s="58"/>
      <c r="K90" s="58"/>
      <c r="L90" s="60"/>
      <c r="M90" s="58"/>
      <c r="N90" s="58"/>
      <c r="O90" s="58"/>
      <c r="P90" s="60"/>
      <c r="Q90" s="58"/>
      <c r="R90" s="58"/>
      <c r="S90" s="58"/>
      <c r="T90" s="58"/>
      <c r="U90" s="56"/>
      <c r="V90" s="58"/>
      <c r="W90" s="58"/>
      <c r="X90" s="58"/>
      <c r="Y90" s="56"/>
      <c r="Z90" s="58"/>
      <c r="AA90" s="58"/>
      <c r="AB90" s="58"/>
      <c r="AC90" s="56"/>
      <c r="AD90" s="58"/>
      <c r="AE90" s="58"/>
      <c r="AF90" s="58"/>
      <c r="AG90" s="58"/>
    </row>
    <row r="91" spans="2:33" x14ac:dyDescent="0.4">
      <c r="B91" s="64"/>
      <c r="C91" s="49"/>
      <c r="D91" s="49"/>
      <c r="E91" s="49"/>
      <c r="F91" s="49"/>
      <c r="G91" s="49"/>
      <c r="H91" s="49"/>
      <c r="I91" s="49"/>
      <c r="J91" s="49"/>
      <c r="K91" s="49"/>
      <c r="L91" s="53"/>
      <c r="M91" s="49"/>
      <c r="N91" s="49"/>
      <c r="O91" s="49"/>
      <c r="P91" s="53"/>
      <c r="Q91" s="49"/>
      <c r="R91" s="49"/>
      <c r="S91" s="49"/>
      <c r="T91" s="49"/>
      <c r="U91" s="51"/>
      <c r="V91" s="49"/>
      <c r="W91" s="49"/>
      <c r="X91" s="49"/>
      <c r="Y91" s="51"/>
      <c r="Z91" s="49"/>
      <c r="AA91" s="49"/>
      <c r="AB91" s="49"/>
      <c r="AC91" s="51"/>
      <c r="AD91" s="49"/>
      <c r="AE91" s="49"/>
      <c r="AF91" s="49"/>
      <c r="AG91" s="49"/>
    </row>
    <row r="92" spans="2:33" x14ac:dyDescent="0.4">
      <c r="B92" s="64"/>
      <c r="C92" s="49"/>
      <c r="D92" s="49"/>
      <c r="E92" s="49"/>
      <c r="F92" s="49"/>
      <c r="G92" s="49"/>
      <c r="H92" s="49"/>
      <c r="I92" s="49"/>
      <c r="J92" s="49"/>
      <c r="K92" s="49"/>
      <c r="L92" s="53"/>
      <c r="M92" s="49"/>
      <c r="N92" s="49"/>
      <c r="O92" s="49"/>
      <c r="P92" s="53"/>
      <c r="Q92" s="49"/>
      <c r="R92" s="49"/>
      <c r="S92" s="49"/>
      <c r="T92" s="49"/>
      <c r="U92" s="51"/>
      <c r="V92" s="49"/>
      <c r="W92" s="49"/>
      <c r="X92" s="49"/>
      <c r="Y92" s="51"/>
      <c r="Z92" s="49"/>
      <c r="AA92" s="49"/>
      <c r="AB92" s="49"/>
      <c r="AC92" s="51"/>
      <c r="AD92" s="49"/>
      <c r="AE92" s="49"/>
      <c r="AF92" s="49"/>
      <c r="AG92" s="49"/>
    </row>
    <row r="93" spans="2:33" x14ac:dyDescent="0.4">
      <c r="B93" s="64"/>
      <c r="C93" s="50"/>
      <c r="D93" s="50"/>
      <c r="E93" s="50"/>
      <c r="F93" s="50"/>
      <c r="G93" s="50"/>
      <c r="H93" s="50"/>
      <c r="I93" s="50"/>
      <c r="J93" s="50"/>
      <c r="K93" s="50"/>
      <c r="L93" s="54"/>
      <c r="M93" s="50"/>
      <c r="N93" s="50"/>
      <c r="O93" s="50"/>
      <c r="P93" s="54"/>
      <c r="Q93" s="50"/>
      <c r="R93" s="50"/>
      <c r="S93" s="50"/>
      <c r="T93" s="50"/>
      <c r="U93" s="52"/>
      <c r="V93" s="50"/>
      <c r="W93" s="50"/>
      <c r="X93" s="50"/>
      <c r="Y93" s="52"/>
      <c r="Z93" s="50"/>
      <c r="AA93" s="50"/>
      <c r="AB93" s="50"/>
      <c r="AC93" s="52"/>
      <c r="AD93" s="50"/>
      <c r="AE93" s="50"/>
      <c r="AF93" s="50"/>
      <c r="AG93" s="50"/>
    </row>
    <row r="94" spans="2:33" ht="19.5" thickBot="1" x14ac:dyDescent="0.45"/>
    <row r="95" spans="2:33" ht="20.25" thickTop="1" thickBot="1" x14ac:dyDescent="0.45">
      <c r="B95" s="35">
        <v>12</v>
      </c>
      <c r="C95" t="s">
        <v>11</v>
      </c>
      <c r="D95" s="65" t="s">
        <v>16</v>
      </c>
      <c r="E95" s="62"/>
      <c r="F95" s="62"/>
      <c r="G95" s="62"/>
      <c r="H95" s="33">
        <f>SUM(P95+L95)</f>
        <v>0</v>
      </c>
      <c r="I95" s="10" t="s">
        <v>10</v>
      </c>
      <c r="J95" s="61" t="s">
        <v>4</v>
      </c>
      <c r="K95" s="62"/>
      <c r="L95" s="38">
        <f>COUNTIF(C98:AG98,1)</f>
        <v>0</v>
      </c>
      <c r="M95" s="11" t="s">
        <v>10</v>
      </c>
      <c r="N95" s="61" t="s">
        <v>5</v>
      </c>
      <c r="O95" s="62"/>
      <c r="P95" s="38">
        <f>COUNTIF(C98:AG98,2)</f>
        <v>0</v>
      </c>
      <c r="Q95" s="12" t="s">
        <v>10</v>
      </c>
      <c r="R95" s="9"/>
      <c r="S95" s="66" t="s">
        <v>6</v>
      </c>
      <c r="T95" s="62"/>
      <c r="U95" s="44">
        <f>SUM(Y95+AC95)</f>
        <v>0</v>
      </c>
      <c r="V95" s="11" t="s">
        <v>10</v>
      </c>
      <c r="W95" s="61" t="s">
        <v>7</v>
      </c>
      <c r="X95" s="62"/>
      <c r="Y95" s="44">
        <f>COUNTIF(C98:AG98,3)</f>
        <v>0</v>
      </c>
      <c r="Z95" s="11" t="s">
        <v>10</v>
      </c>
      <c r="AA95" s="61" t="s">
        <v>8</v>
      </c>
      <c r="AB95" s="62"/>
      <c r="AC95" s="44">
        <f>COUNTIF(C98:AG98,4)</f>
        <v>0</v>
      </c>
      <c r="AD95" s="12" t="s">
        <v>10</v>
      </c>
      <c r="AE95" s="8"/>
    </row>
    <row r="96" spans="2:33" x14ac:dyDescent="0.4">
      <c r="B96" s="7" t="s">
        <v>10</v>
      </c>
      <c r="C96" s="25">
        <f>DATE($A$2,$B$95,1)</f>
        <v>43800</v>
      </c>
      <c r="D96" s="26">
        <f>C96+1</f>
        <v>43801</v>
      </c>
      <c r="E96" s="26">
        <f t="shared" ref="E96" si="82">D96+1</f>
        <v>43802</v>
      </c>
      <c r="F96" s="26">
        <f t="shared" ref="F96" si="83">E96+1</f>
        <v>43803</v>
      </c>
      <c r="G96" s="26">
        <f t="shared" ref="G96" si="84">F96+1</f>
        <v>43804</v>
      </c>
      <c r="H96" s="26">
        <f t="shared" ref="H96" si="85">G96+1</f>
        <v>43805</v>
      </c>
      <c r="I96" s="26">
        <f t="shared" ref="I96" si="86">H96+1</f>
        <v>43806</v>
      </c>
      <c r="J96" s="26">
        <f t="shared" ref="J96" si="87">I96+1</f>
        <v>43807</v>
      </c>
      <c r="K96" s="26">
        <f t="shared" ref="K96" si="88">J96+1</f>
        <v>43808</v>
      </c>
      <c r="L96" s="39">
        <f t="shared" ref="L96" si="89">K96+1</f>
        <v>43809</v>
      </c>
      <c r="M96" s="26">
        <f t="shared" ref="M96" si="90">L96+1</f>
        <v>43810</v>
      </c>
      <c r="N96" s="26">
        <f t="shared" ref="N96" si="91">M96+1</f>
        <v>43811</v>
      </c>
      <c r="O96" s="26">
        <f t="shared" ref="O96" si="92">N96+1</f>
        <v>43812</v>
      </c>
      <c r="P96" s="39">
        <f t="shared" ref="P96" si="93">O96+1</f>
        <v>43813</v>
      </c>
      <c r="Q96" s="26">
        <f t="shared" ref="Q96" si="94">P96+1</f>
        <v>43814</v>
      </c>
      <c r="R96" s="26">
        <f t="shared" ref="R96" si="95">Q96+1</f>
        <v>43815</v>
      </c>
      <c r="S96" s="26">
        <f t="shared" ref="S96" si="96">R96+1</f>
        <v>43816</v>
      </c>
      <c r="T96" s="26">
        <f t="shared" ref="T96" si="97">S96+1</f>
        <v>43817</v>
      </c>
      <c r="U96" s="45">
        <f t="shared" ref="U96" si="98">T96+1</f>
        <v>43818</v>
      </c>
      <c r="V96" s="26">
        <f t="shared" ref="V96" si="99">U96+1</f>
        <v>43819</v>
      </c>
      <c r="W96" s="26">
        <f t="shared" ref="W96" si="100">V96+1</f>
        <v>43820</v>
      </c>
      <c r="X96" s="26">
        <f t="shared" ref="X96" si="101">W96+1</f>
        <v>43821</v>
      </c>
      <c r="Y96" s="45">
        <f t="shared" ref="Y96" si="102">X96+1</f>
        <v>43822</v>
      </c>
      <c r="Z96" s="26">
        <f t="shared" ref="Z96" si="103">Y96+1</f>
        <v>43823</v>
      </c>
      <c r="AA96" s="26">
        <f t="shared" ref="AA96" si="104">Z96+1</f>
        <v>43824</v>
      </c>
      <c r="AB96" s="26">
        <f t="shared" ref="AB96" si="105">AA96+1</f>
        <v>43825</v>
      </c>
      <c r="AC96" s="45">
        <f t="shared" ref="AC96" si="106">AB96+1</f>
        <v>43826</v>
      </c>
      <c r="AD96" s="26">
        <f t="shared" ref="AD96" si="107">AC96+1</f>
        <v>43827</v>
      </c>
      <c r="AE96" s="25">
        <f>IF(DAY(DATE($A$2,$B$95,29))=29,AD96+1,"")</f>
        <v>43828</v>
      </c>
      <c r="AF96" s="25">
        <f>IF(DAY(DATE($A$2,$B$95,30))=30,AE96+1,"")</f>
        <v>43829</v>
      </c>
      <c r="AG96" s="25">
        <f>IF(DAY(DATE($A$2,$B$95,31))=31,AF96+1,"")</f>
        <v>43830</v>
      </c>
    </row>
    <row r="97" spans="2:33" ht="25.5" customHeight="1" x14ac:dyDescent="0.4">
      <c r="B97" s="13" t="s">
        <v>12</v>
      </c>
      <c r="C97" s="28">
        <f>C96</f>
        <v>43800</v>
      </c>
      <c r="D97" s="28">
        <f t="shared" ref="D97:AG97" si="108">D96</f>
        <v>43801</v>
      </c>
      <c r="E97" s="28">
        <f t="shared" si="108"/>
        <v>43802</v>
      </c>
      <c r="F97" s="28">
        <f t="shared" si="108"/>
        <v>43803</v>
      </c>
      <c r="G97" s="28">
        <f t="shared" si="108"/>
        <v>43804</v>
      </c>
      <c r="H97" s="28">
        <f t="shared" si="108"/>
        <v>43805</v>
      </c>
      <c r="I97" s="28">
        <f t="shared" si="108"/>
        <v>43806</v>
      </c>
      <c r="J97" s="28">
        <f t="shared" si="108"/>
        <v>43807</v>
      </c>
      <c r="K97" s="28">
        <f t="shared" si="108"/>
        <v>43808</v>
      </c>
      <c r="L97" s="40">
        <f t="shared" si="108"/>
        <v>43809</v>
      </c>
      <c r="M97" s="28">
        <f t="shared" si="108"/>
        <v>43810</v>
      </c>
      <c r="N97" s="28">
        <f t="shared" si="108"/>
        <v>43811</v>
      </c>
      <c r="O97" s="28">
        <f t="shared" si="108"/>
        <v>43812</v>
      </c>
      <c r="P97" s="40">
        <f t="shared" si="108"/>
        <v>43813</v>
      </c>
      <c r="Q97" s="28">
        <f t="shared" si="108"/>
        <v>43814</v>
      </c>
      <c r="R97" s="28">
        <f t="shared" si="108"/>
        <v>43815</v>
      </c>
      <c r="S97" s="28">
        <f t="shared" si="108"/>
        <v>43816</v>
      </c>
      <c r="T97" s="28">
        <f t="shared" si="108"/>
        <v>43817</v>
      </c>
      <c r="U97" s="46">
        <f t="shared" si="108"/>
        <v>43818</v>
      </c>
      <c r="V97" s="28">
        <f t="shared" si="108"/>
        <v>43819</v>
      </c>
      <c r="W97" s="28">
        <f t="shared" si="108"/>
        <v>43820</v>
      </c>
      <c r="X97" s="28">
        <f t="shared" si="108"/>
        <v>43821</v>
      </c>
      <c r="Y97" s="46">
        <f t="shared" si="108"/>
        <v>43822</v>
      </c>
      <c r="Z97" s="28">
        <f t="shared" si="108"/>
        <v>43823</v>
      </c>
      <c r="AA97" s="28">
        <f t="shared" si="108"/>
        <v>43824</v>
      </c>
      <c r="AB97" s="28">
        <f t="shared" si="108"/>
        <v>43825</v>
      </c>
      <c r="AC97" s="46">
        <f t="shared" si="108"/>
        <v>43826</v>
      </c>
      <c r="AD97" s="28">
        <f t="shared" si="108"/>
        <v>43827</v>
      </c>
      <c r="AE97" s="28">
        <f t="shared" si="108"/>
        <v>43828</v>
      </c>
      <c r="AF97" s="28">
        <f t="shared" si="108"/>
        <v>43829</v>
      </c>
      <c r="AG97" s="28">
        <f t="shared" si="108"/>
        <v>43830</v>
      </c>
    </row>
    <row r="98" spans="2:33" ht="25.5" customHeight="1" x14ac:dyDescent="0.4">
      <c r="B98" s="6" t="s">
        <v>13</v>
      </c>
      <c r="C98" s="27"/>
      <c r="D98" s="27"/>
      <c r="E98" s="27"/>
      <c r="F98" s="27"/>
      <c r="G98" s="27"/>
      <c r="H98" s="27"/>
      <c r="I98" s="27"/>
      <c r="J98" s="27"/>
      <c r="K98" s="27"/>
      <c r="L98" s="41"/>
      <c r="M98" s="27"/>
      <c r="N98" s="27"/>
      <c r="O98" s="27"/>
      <c r="P98" s="41"/>
      <c r="Q98" s="27"/>
      <c r="R98" s="27"/>
      <c r="S98" s="27"/>
      <c r="T98" s="27"/>
      <c r="U98" s="47"/>
      <c r="V98" s="27"/>
      <c r="W98" s="27"/>
      <c r="X98" s="27"/>
      <c r="Y98" s="47"/>
      <c r="Z98" s="27"/>
      <c r="AA98" s="27"/>
      <c r="AB98" s="27"/>
      <c r="AC98" s="47"/>
      <c r="AD98" s="27"/>
      <c r="AE98" s="27"/>
      <c r="AF98" s="27"/>
      <c r="AG98" s="27"/>
    </row>
    <row r="99" spans="2:33" ht="25.5" customHeight="1" x14ac:dyDescent="0.4">
      <c r="B99" s="13" t="s">
        <v>14</v>
      </c>
      <c r="C99" s="27" t="str">
        <f>IF(OR(C98=2,C98=4),"○","")</f>
        <v/>
      </c>
      <c r="D99" s="27" t="str">
        <f t="shared" ref="D99:AG99" si="109">IF(OR(D98=2,D98=4),"○","")</f>
        <v/>
      </c>
      <c r="E99" s="27" t="str">
        <f t="shared" si="109"/>
        <v/>
      </c>
      <c r="F99" s="27" t="str">
        <f t="shared" si="109"/>
        <v/>
      </c>
      <c r="G99" s="27" t="str">
        <f t="shared" si="109"/>
        <v/>
      </c>
      <c r="H99" s="27" t="str">
        <f t="shared" si="109"/>
        <v/>
      </c>
      <c r="I99" s="27" t="str">
        <f t="shared" si="109"/>
        <v/>
      </c>
      <c r="J99" s="27" t="str">
        <f t="shared" si="109"/>
        <v/>
      </c>
      <c r="K99" s="27" t="str">
        <f t="shared" si="109"/>
        <v/>
      </c>
      <c r="L99" s="41" t="str">
        <f t="shared" si="109"/>
        <v/>
      </c>
      <c r="M99" s="27" t="str">
        <f t="shared" si="109"/>
        <v/>
      </c>
      <c r="N99" s="27" t="str">
        <f t="shared" si="109"/>
        <v/>
      </c>
      <c r="O99" s="27" t="str">
        <f t="shared" si="109"/>
        <v/>
      </c>
      <c r="P99" s="41" t="str">
        <f t="shared" si="109"/>
        <v/>
      </c>
      <c r="Q99" s="27" t="str">
        <f t="shared" si="109"/>
        <v/>
      </c>
      <c r="R99" s="27" t="str">
        <f t="shared" si="109"/>
        <v/>
      </c>
      <c r="S99" s="27" t="str">
        <f t="shared" si="109"/>
        <v/>
      </c>
      <c r="T99" s="27" t="str">
        <f t="shared" si="109"/>
        <v/>
      </c>
      <c r="U99" s="47" t="str">
        <f t="shared" si="109"/>
        <v/>
      </c>
      <c r="V99" s="27" t="str">
        <f t="shared" si="109"/>
        <v/>
      </c>
      <c r="W99" s="27" t="str">
        <f t="shared" si="109"/>
        <v/>
      </c>
      <c r="X99" s="27" t="str">
        <f t="shared" si="109"/>
        <v/>
      </c>
      <c r="Y99" s="47" t="str">
        <f t="shared" si="109"/>
        <v/>
      </c>
      <c r="Z99" s="27" t="str">
        <f t="shared" si="109"/>
        <v/>
      </c>
      <c r="AA99" s="27" t="str">
        <f t="shared" si="109"/>
        <v/>
      </c>
      <c r="AB99" s="27" t="str">
        <f t="shared" si="109"/>
        <v/>
      </c>
      <c r="AC99" s="47" t="str">
        <f t="shared" si="109"/>
        <v/>
      </c>
      <c r="AD99" s="27" t="str">
        <f t="shared" si="109"/>
        <v/>
      </c>
      <c r="AE99" s="27" t="str">
        <f t="shared" si="109"/>
        <v/>
      </c>
      <c r="AF99" s="27" t="str">
        <f t="shared" si="109"/>
        <v/>
      </c>
      <c r="AG99" s="27" t="str">
        <f t="shared" si="109"/>
        <v/>
      </c>
    </row>
    <row r="100" spans="2:33" ht="20.25" customHeight="1" x14ac:dyDescent="0.4">
      <c r="B100" s="63" t="s">
        <v>15</v>
      </c>
      <c r="C100" s="57" t="str">
        <f>IF(C99="○","休養日","")</f>
        <v/>
      </c>
      <c r="D100" s="57" t="str">
        <f t="shared" ref="D100:AG100" si="110">IF(D99="○","休養日","")</f>
        <v/>
      </c>
      <c r="E100" s="57" t="str">
        <f t="shared" si="110"/>
        <v/>
      </c>
      <c r="F100" s="57" t="str">
        <f t="shared" si="110"/>
        <v/>
      </c>
      <c r="G100" s="57" t="str">
        <f t="shared" si="110"/>
        <v/>
      </c>
      <c r="H100" s="57" t="str">
        <f t="shared" si="110"/>
        <v/>
      </c>
      <c r="I100" s="57" t="str">
        <f t="shared" si="110"/>
        <v/>
      </c>
      <c r="J100" s="57" t="str">
        <f t="shared" si="110"/>
        <v/>
      </c>
      <c r="K100" s="57" t="str">
        <f t="shared" si="110"/>
        <v/>
      </c>
      <c r="L100" s="59" t="str">
        <f t="shared" si="110"/>
        <v/>
      </c>
      <c r="M100" s="57" t="str">
        <f t="shared" si="110"/>
        <v/>
      </c>
      <c r="N100" s="57" t="str">
        <f t="shared" si="110"/>
        <v/>
      </c>
      <c r="O100" s="57" t="str">
        <f t="shared" si="110"/>
        <v/>
      </c>
      <c r="P100" s="59" t="str">
        <f t="shared" si="110"/>
        <v/>
      </c>
      <c r="Q100" s="57" t="str">
        <f t="shared" si="110"/>
        <v/>
      </c>
      <c r="R100" s="57" t="str">
        <f t="shared" si="110"/>
        <v/>
      </c>
      <c r="S100" s="57" t="str">
        <f t="shared" si="110"/>
        <v/>
      </c>
      <c r="T100" s="57" t="str">
        <f t="shared" si="110"/>
        <v/>
      </c>
      <c r="U100" s="55" t="str">
        <f t="shared" si="110"/>
        <v/>
      </c>
      <c r="V100" s="57" t="str">
        <f t="shared" si="110"/>
        <v/>
      </c>
      <c r="W100" s="57" t="str">
        <f t="shared" si="110"/>
        <v/>
      </c>
      <c r="X100" s="57" t="str">
        <f t="shared" si="110"/>
        <v/>
      </c>
      <c r="Y100" s="55" t="str">
        <f t="shared" si="110"/>
        <v/>
      </c>
      <c r="Z100" s="57" t="str">
        <f t="shared" si="110"/>
        <v/>
      </c>
      <c r="AA100" s="57" t="str">
        <f t="shared" si="110"/>
        <v/>
      </c>
      <c r="AB100" s="57" t="str">
        <f t="shared" si="110"/>
        <v/>
      </c>
      <c r="AC100" s="55" t="str">
        <f t="shared" si="110"/>
        <v/>
      </c>
      <c r="AD100" s="57" t="str">
        <f t="shared" si="110"/>
        <v/>
      </c>
      <c r="AE100" s="57" t="str">
        <f t="shared" si="110"/>
        <v/>
      </c>
      <c r="AF100" s="57" t="str">
        <f t="shared" si="110"/>
        <v/>
      </c>
      <c r="AG100" s="57" t="str">
        <f t="shared" si="110"/>
        <v/>
      </c>
    </row>
    <row r="101" spans="2:33" ht="20.25" customHeight="1" x14ac:dyDescent="0.4">
      <c r="B101" s="64"/>
      <c r="C101" s="58"/>
      <c r="D101" s="58"/>
      <c r="E101" s="58"/>
      <c r="F101" s="58"/>
      <c r="G101" s="58"/>
      <c r="H101" s="58"/>
      <c r="I101" s="58"/>
      <c r="J101" s="58"/>
      <c r="K101" s="58"/>
      <c r="L101" s="60"/>
      <c r="M101" s="58"/>
      <c r="N101" s="58"/>
      <c r="O101" s="58"/>
      <c r="P101" s="60"/>
      <c r="Q101" s="58"/>
      <c r="R101" s="58"/>
      <c r="S101" s="58"/>
      <c r="T101" s="58"/>
      <c r="U101" s="56"/>
      <c r="V101" s="58"/>
      <c r="W101" s="58"/>
      <c r="X101" s="58"/>
      <c r="Y101" s="56"/>
      <c r="Z101" s="58"/>
      <c r="AA101" s="58"/>
      <c r="AB101" s="58"/>
      <c r="AC101" s="56"/>
      <c r="AD101" s="58"/>
      <c r="AE101" s="58"/>
      <c r="AF101" s="58"/>
      <c r="AG101" s="58"/>
    </row>
    <row r="102" spans="2:33" x14ac:dyDescent="0.4">
      <c r="B102" s="64"/>
      <c r="C102" s="49"/>
      <c r="D102" s="49"/>
      <c r="E102" s="49"/>
      <c r="F102" s="49"/>
      <c r="G102" s="49"/>
      <c r="H102" s="49"/>
      <c r="I102" s="49"/>
      <c r="J102" s="49"/>
      <c r="K102" s="49"/>
      <c r="L102" s="53"/>
      <c r="M102" s="49"/>
      <c r="N102" s="49"/>
      <c r="O102" s="49"/>
      <c r="P102" s="53"/>
      <c r="Q102" s="49"/>
      <c r="R102" s="49"/>
      <c r="S102" s="49"/>
      <c r="T102" s="49"/>
      <c r="U102" s="51"/>
      <c r="V102" s="49"/>
      <c r="W102" s="49"/>
      <c r="X102" s="49"/>
      <c r="Y102" s="51"/>
      <c r="Z102" s="49"/>
      <c r="AA102" s="49"/>
      <c r="AB102" s="49"/>
      <c r="AC102" s="51"/>
      <c r="AD102" s="49"/>
      <c r="AE102" s="49"/>
      <c r="AF102" s="49"/>
      <c r="AG102" s="49"/>
    </row>
    <row r="103" spans="2:33" x14ac:dyDescent="0.4">
      <c r="B103" s="64"/>
      <c r="C103" s="49"/>
      <c r="D103" s="49"/>
      <c r="E103" s="49"/>
      <c r="F103" s="49"/>
      <c r="G103" s="49"/>
      <c r="H103" s="49"/>
      <c r="I103" s="49"/>
      <c r="J103" s="49"/>
      <c r="K103" s="49"/>
      <c r="L103" s="53"/>
      <c r="M103" s="49"/>
      <c r="N103" s="49"/>
      <c r="O103" s="49"/>
      <c r="P103" s="53"/>
      <c r="Q103" s="49"/>
      <c r="R103" s="49"/>
      <c r="S103" s="49"/>
      <c r="T103" s="49"/>
      <c r="U103" s="51"/>
      <c r="V103" s="49"/>
      <c r="W103" s="49"/>
      <c r="X103" s="49"/>
      <c r="Y103" s="51"/>
      <c r="Z103" s="49"/>
      <c r="AA103" s="49"/>
      <c r="AB103" s="49"/>
      <c r="AC103" s="51"/>
      <c r="AD103" s="49"/>
      <c r="AE103" s="49"/>
      <c r="AF103" s="49"/>
      <c r="AG103" s="49"/>
    </row>
    <row r="104" spans="2:33" x14ac:dyDescent="0.4">
      <c r="B104" s="64"/>
      <c r="C104" s="50"/>
      <c r="D104" s="50"/>
      <c r="E104" s="50"/>
      <c r="F104" s="50"/>
      <c r="G104" s="50"/>
      <c r="H104" s="50"/>
      <c r="I104" s="50"/>
      <c r="J104" s="50"/>
      <c r="K104" s="50"/>
      <c r="L104" s="54"/>
      <c r="M104" s="50"/>
      <c r="N104" s="50"/>
      <c r="O104" s="50"/>
      <c r="P104" s="54"/>
      <c r="Q104" s="50"/>
      <c r="R104" s="50"/>
      <c r="S104" s="50"/>
      <c r="T104" s="50"/>
      <c r="U104" s="52"/>
      <c r="V104" s="50"/>
      <c r="W104" s="50"/>
      <c r="X104" s="50"/>
      <c r="Y104" s="52"/>
      <c r="Z104" s="50"/>
      <c r="AA104" s="50"/>
      <c r="AB104" s="50"/>
      <c r="AC104" s="52"/>
      <c r="AD104" s="50"/>
      <c r="AE104" s="50"/>
      <c r="AF104" s="50"/>
      <c r="AG104" s="50"/>
    </row>
    <row r="105" spans="2:33" ht="19.5" thickBot="1" x14ac:dyDescent="0.45"/>
    <row r="106" spans="2:33" ht="20.25" thickTop="1" thickBot="1" x14ac:dyDescent="0.45">
      <c r="B106" s="35">
        <v>1</v>
      </c>
      <c r="C106" t="s">
        <v>11</v>
      </c>
      <c r="D106" s="65" t="s">
        <v>16</v>
      </c>
      <c r="E106" s="62"/>
      <c r="F106" s="62"/>
      <c r="G106" s="62"/>
      <c r="H106" s="33">
        <f>SUM(P106+L106)</f>
        <v>0</v>
      </c>
      <c r="I106" s="10" t="s">
        <v>10</v>
      </c>
      <c r="J106" s="61" t="s">
        <v>4</v>
      </c>
      <c r="K106" s="62"/>
      <c r="L106" s="38">
        <f>COUNTIF(C109:AG109,1)</f>
        <v>0</v>
      </c>
      <c r="M106" s="11" t="s">
        <v>10</v>
      </c>
      <c r="N106" s="61" t="s">
        <v>5</v>
      </c>
      <c r="O106" s="62"/>
      <c r="P106" s="38">
        <f>COUNTIF(C109:AG109,2)</f>
        <v>0</v>
      </c>
      <c r="Q106" s="12" t="s">
        <v>10</v>
      </c>
      <c r="R106" s="9"/>
      <c r="S106" s="66" t="s">
        <v>6</v>
      </c>
      <c r="T106" s="62"/>
      <c r="U106" s="44">
        <f>SUM(Y106+AC106)</f>
        <v>0</v>
      </c>
      <c r="V106" s="11" t="s">
        <v>10</v>
      </c>
      <c r="W106" s="61" t="s">
        <v>7</v>
      </c>
      <c r="X106" s="62"/>
      <c r="Y106" s="44">
        <f>COUNTIF(C109:AG109,3)</f>
        <v>0</v>
      </c>
      <c r="Z106" s="11" t="s">
        <v>10</v>
      </c>
      <c r="AA106" s="61" t="s">
        <v>8</v>
      </c>
      <c r="AB106" s="62"/>
      <c r="AC106" s="44">
        <f>COUNTIF(C109:AG109,4)</f>
        <v>0</v>
      </c>
      <c r="AD106" s="12" t="s">
        <v>10</v>
      </c>
      <c r="AE106" s="8"/>
    </row>
    <row r="107" spans="2:33" x14ac:dyDescent="0.4">
      <c r="B107" s="7" t="s">
        <v>10</v>
      </c>
      <c r="C107" s="25">
        <f>DATE($A$2+1,$B$106,1)</f>
        <v>43831</v>
      </c>
      <c r="D107" s="26">
        <f>C107+1</f>
        <v>43832</v>
      </c>
      <c r="E107" s="26">
        <f t="shared" ref="E107" si="111">D107+1</f>
        <v>43833</v>
      </c>
      <c r="F107" s="26">
        <f t="shared" ref="F107" si="112">E107+1</f>
        <v>43834</v>
      </c>
      <c r="G107" s="26">
        <f t="shared" ref="G107" si="113">F107+1</f>
        <v>43835</v>
      </c>
      <c r="H107" s="26">
        <f t="shared" ref="H107" si="114">G107+1</f>
        <v>43836</v>
      </c>
      <c r="I107" s="26">
        <f t="shared" ref="I107" si="115">H107+1</f>
        <v>43837</v>
      </c>
      <c r="J107" s="26">
        <f t="shared" ref="J107" si="116">I107+1</f>
        <v>43838</v>
      </c>
      <c r="K107" s="26">
        <f t="shared" ref="K107" si="117">J107+1</f>
        <v>43839</v>
      </c>
      <c r="L107" s="39">
        <f t="shared" ref="L107" si="118">K107+1</f>
        <v>43840</v>
      </c>
      <c r="M107" s="26">
        <f t="shared" ref="M107" si="119">L107+1</f>
        <v>43841</v>
      </c>
      <c r="N107" s="26">
        <f t="shared" ref="N107" si="120">M107+1</f>
        <v>43842</v>
      </c>
      <c r="O107" s="26">
        <f t="shared" ref="O107" si="121">N107+1</f>
        <v>43843</v>
      </c>
      <c r="P107" s="39">
        <f t="shared" ref="P107" si="122">O107+1</f>
        <v>43844</v>
      </c>
      <c r="Q107" s="26">
        <f t="shared" ref="Q107" si="123">P107+1</f>
        <v>43845</v>
      </c>
      <c r="R107" s="26">
        <f t="shared" ref="R107" si="124">Q107+1</f>
        <v>43846</v>
      </c>
      <c r="S107" s="26">
        <f t="shared" ref="S107" si="125">R107+1</f>
        <v>43847</v>
      </c>
      <c r="T107" s="26">
        <f t="shared" ref="T107" si="126">S107+1</f>
        <v>43848</v>
      </c>
      <c r="U107" s="45">
        <f t="shared" ref="U107" si="127">T107+1</f>
        <v>43849</v>
      </c>
      <c r="V107" s="26">
        <f t="shared" ref="V107" si="128">U107+1</f>
        <v>43850</v>
      </c>
      <c r="W107" s="26">
        <f t="shared" ref="W107" si="129">V107+1</f>
        <v>43851</v>
      </c>
      <c r="X107" s="26">
        <f t="shared" ref="X107" si="130">W107+1</f>
        <v>43852</v>
      </c>
      <c r="Y107" s="45">
        <f t="shared" ref="Y107" si="131">X107+1</f>
        <v>43853</v>
      </c>
      <c r="Z107" s="26">
        <f t="shared" ref="Z107" si="132">Y107+1</f>
        <v>43854</v>
      </c>
      <c r="AA107" s="26">
        <f t="shared" ref="AA107" si="133">Z107+1</f>
        <v>43855</v>
      </c>
      <c r="AB107" s="26">
        <f t="shared" ref="AB107" si="134">AA107+1</f>
        <v>43856</v>
      </c>
      <c r="AC107" s="45">
        <f t="shared" ref="AC107" si="135">AB107+1</f>
        <v>43857</v>
      </c>
      <c r="AD107" s="26">
        <f t="shared" ref="AD107" si="136">AC107+1</f>
        <v>43858</v>
      </c>
      <c r="AE107" s="25">
        <f>IF(DAY(DATE($A$2,$B$106,29))=29,AD107+1,"")</f>
        <v>43859</v>
      </c>
      <c r="AF107" s="25">
        <f>IF(DAY(DATE($A$2,$B$106,30))=30,AE107+1,"")</f>
        <v>43860</v>
      </c>
      <c r="AG107" s="25">
        <f>IF(DAY(DATE($A$2,$B$106,31))=31,AF107+1,"")</f>
        <v>43861</v>
      </c>
    </row>
    <row r="108" spans="2:33" ht="25.5" customHeight="1" x14ac:dyDescent="0.4">
      <c r="B108" s="13" t="s">
        <v>12</v>
      </c>
      <c r="C108" s="28">
        <f>C107</f>
        <v>43831</v>
      </c>
      <c r="D108" s="28">
        <f t="shared" ref="D108:AG108" si="137">D107</f>
        <v>43832</v>
      </c>
      <c r="E108" s="28">
        <f t="shared" si="137"/>
        <v>43833</v>
      </c>
      <c r="F108" s="28">
        <f t="shared" si="137"/>
        <v>43834</v>
      </c>
      <c r="G108" s="28">
        <f t="shared" si="137"/>
        <v>43835</v>
      </c>
      <c r="H108" s="28">
        <f t="shared" si="137"/>
        <v>43836</v>
      </c>
      <c r="I108" s="28">
        <f t="shared" si="137"/>
        <v>43837</v>
      </c>
      <c r="J108" s="28">
        <f t="shared" si="137"/>
        <v>43838</v>
      </c>
      <c r="K108" s="28">
        <f t="shared" si="137"/>
        <v>43839</v>
      </c>
      <c r="L108" s="40">
        <f t="shared" si="137"/>
        <v>43840</v>
      </c>
      <c r="M108" s="28">
        <f t="shared" si="137"/>
        <v>43841</v>
      </c>
      <c r="N108" s="28">
        <f t="shared" si="137"/>
        <v>43842</v>
      </c>
      <c r="O108" s="28">
        <f t="shared" si="137"/>
        <v>43843</v>
      </c>
      <c r="P108" s="40">
        <f t="shared" si="137"/>
        <v>43844</v>
      </c>
      <c r="Q108" s="28">
        <f t="shared" si="137"/>
        <v>43845</v>
      </c>
      <c r="R108" s="28">
        <f t="shared" si="137"/>
        <v>43846</v>
      </c>
      <c r="S108" s="28">
        <f t="shared" si="137"/>
        <v>43847</v>
      </c>
      <c r="T108" s="28">
        <f t="shared" si="137"/>
        <v>43848</v>
      </c>
      <c r="U108" s="46">
        <f t="shared" si="137"/>
        <v>43849</v>
      </c>
      <c r="V108" s="28">
        <f t="shared" si="137"/>
        <v>43850</v>
      </c>
      <c r="W108" s="28">
        <f t="shared" si="137"/>
        <v>43851</v>
      </c>
      <c r="X108" s="28">
        <f t="shared" si="137"/>
        <v>43852</v>
      </c>
      <c r="Y108" s="46">
        <f t="shared" si="137"/>
        <v>43853</v>
      </c>
      <c r="Z108" s="28">
        <f t="shared" si="137"/>
        <v>43854</v>
      </c>
      <c r="AA108" s="28">
        <f t="shared" si="137"/>
        <v>43855</v>
      </c>
      <c r="AB108" s="28">
        <f t="shared" si="137"/>
        <v>43856</v>
      </c>
      <c r="AC108" s="46">
        <f t="shared" si="137"/>
        <v>43857</v>
      </c>
      <c r="AD108" s="28">
        <f t="shared" si="137"/>
        <v>43858</v>
      </c>
      <c r="AE108" s="28">
        <f t="shared" si="137"/>
        <v>43859</v>
      </c>
      <c r="AF108" s="28">
        <f t="shared" si="137"/>
        <v>43860</v>
      </c>
      <c r="AG108" s="28">
        <f t="shared" si="137"/>
        <v>43861</v>
      </c>
    </row>
    <row r="109" spans="2:33" ht="25.5" customHeight="1" x14ac:dyDescent="0.4">
      <c r="B109" s="6" t="s">
        <v>13</v>
      </c>
      <c r="C109" s="27"/>
      <c r="D109" s="27"/>
      <c r="E109" s="27"/>
      <c r="F109" s="27"/>
      <c r="G109" s="27"/>
      <c r="H109" s="27"/>
      <c r="I109" s="27"/>
      <c r="J109" s="27"/>
      <c r="K109" s="27"/>
      <c r="L109" s="41"/>
      <c r="M109" s="27"/>
      <c r="N109" s="27"/>
      <c r="O109" s="27"/>
      <c r="P109" s="41"/>
      <c r="Q109" s="27"/>
      <c r="R109" s="27"/>
      <c r="S109" s="27"/>
      <c r="T109" s="27"/>
      <c r="U109" s="47"/>
      <c r="V109" s="27"/>
      <c r="W109" s="27"/>
      <c r="X109" s="27"/>
      <c r="Y109" s="47"/>
      <c r="Z109" s="27"/>
      <c r="AA109" s="27"/>
      <c r="AB109" s="27"/>
      <c r="AC109" s="47"/>
      <c r="AD109" s="27"/>
      <c r="AE109" s="27"/>
      <c r="AF109" s="27"/>
      <c r="AG109" s="27"/>
    </row>
    <row r="110" spans="2:33" ht="25.5" customHeight="1" x14ac:dyDescent="0.4">
      <c r="B110" s="13" t="s">
        <v>14</v>
      </c>
      <c r="C110" s="27" t="str">
        <f>IF(OR(C109=2,C109=4),"○","")</f>
        <v/>
      </c>
      <c r="D110" s="27" t="str">
        <f t="shared" ref="D110:AG110" si="138">IF(OR(D109=2,D109=4),"○","")</f>
        <v/>
      </c>
      <c r="E110" s="27" t="str">
        <f t="shared" si="138"/>
        <v/>
      </c>
      <c r="F110" s="27" t="str">
        <f t="shared" si="138"/>
        <v/>
      </c>
      <c r="G110" s="27" t="str">
        <f t="shared" si="138"/>
        <v/>
      </c>
      <c r="H110" s="27" t="str">
        <f t="shared" si="138"/>
        <v/>
      </c>
      <c r="I110" s="27" t="str">
        <f t="shared" si="138"/>
        <v/>
      </c>
      <c r="J110" s="27" t="str">
        <f t="shared" si="138"/>
        <v/>
      </c>
      <c r="K110" s="27" t="str">
        <f t="shared" si="138"/>
        <v/>
      </c>
      <c r="L110" s="41" t="str">
        <f t="shared" si="138"/>
        <v/>
      </c>
      <c r="M110" s="27" t="str">
        <f t="shared" si="138"/>
        <v/>
      </c>
      <c r="N110" s="27" t="str">
        <f t="shared" si="138"/>
        <v/>
      </c>
      <c r="O110" s="27" t="str">
        <f t="shared" si="138"/>
        <v/>
      </c>
      <c r="P110" s="41" t="str">
        <f t="shared" si="138"/>
        <v/>
      </c>
      <c r="Q110" s="27" t="str">
        <f t="shared" si="138"/>
        <v/>
      </c>
      <c r="R110" s="27" t="str">
        <f t="shared" si="138"/>
        <v/>
      </c>
      <c r="S110" s="27" t="str">
        <f t="shared" si="138"/>
        <v/>
      </c>
      <c r="T110" s="27" t="str">
        <f t="shared" si="138"/>
        <v/>
      </c>
      <c r="U110" s="47" t="str">
        <f t="shared" si="138"/>
        <v/>
      </c>
      <c r="V110" s="27" t="str">
        <f t="shared" si="138"/>
        <v/>
      </c>
      <c r="W110" s="27" t="str">
        <f t="shared" si="138"/>
        <v/>
      </c>
      <c r="X110" s="27" t="str">
        <f t="shared" si="138"/>
        <v/>
      </c>
      <c r="Y110" s="47" t="str">
        <f t="shared" si="138"/>
        <v/>
      </c>
      <c r="Z110" s="27" t="str">
        <f t="shared" si="138"/>
        <v/>
      </c>
      <c r="AA110" s="27" t="str">
        <f t="shared" si="138"/>
        <v/>
      </c>
      <c r="AB110" s="27" t="str">
        <f t="shared" si="138"/>
        <v/>
      </c>
      <c r="AC110" s="47" t="str">
        <f t="shared" si="138"/>
        <v/>
      </c>
      <c r="AD110" s="27" t="str">
        <f t="shared" si="138"/>
        <v/>
      </c>
      <c r="AE110" s="27" t="str">
        <f t="shared" si="138"/>
        <v/>
      </c>
      <c r="AF110" s="27" t="str">
        <f t="shared" si="138"/>
        <v/>
      </c>
      <c r="AG110" s="27" t="str">
        <f t="shared" si="138"/>
        <v/>
      </c>
    </row>
    <row r="111" spans="2:33" ht="20.25" customHeight="1" x14ac:dyDescent="0.4">
      <c r="B111" s="63" t="s">
        <v>15</v>
      </c>
      <c r="C111" s="57" t="str">
        <f>IF(C110="○","休養日","")</f>
        <v/>
      </c>
      <c r="D111" s="57" t="str">
        <f t="shared" ref="D111:AG111" si="139">IF(D110="○","休養日","")</f>
        <v/>
      </c>
      <c r="E111" s="57" t="str">
        <f t="shared" si="139"/>
        <v/>
      </c>
      <c r="F111" s="57" t="str">
        <f t="shared" si="139"/>
        <v/>
      </c>
      <c r="G111" s="57" t="str">
        <f t="shared" si="139"/>
        <v/>
      </c>
      <c r="H111" s="57" t="str">
        <f t="shared" si="139"/>
        <v/>
      </c>
      <c r="I111" s="57" t="str">
        <f t="shared" si="139"/>
        <v/>
      </c>
      <c r="J111" s="57" t="str">
        <f t="shared" si="139"/>
        <v/>
      </c>
      <c r="K111" s="57" t="str">
        <f t="shared" si="139"/>
        <v/>
      </c>
      <c r="L111" s="59" t="str">
        <f t="shared" si="139"/>
        <v/>
      </c>
      <c r="M111" s="57" t="str">
        <f t="shared" si="139"/>
        <v/>
      </c>
      <c r="N111" s="57" t="str">
        <f t="shared" si="139"/>
        <v/>
      </c>
      <c r="O111" s="57" t="str">
        <f t="shared" si="139"/>
        <v/>
      </c>
      <c r="P111" s="59" t="str">
        <f t="shared" si="139"/>
        <v/>
      </c>
      <c r="Q111" s="57" t="str">
        <f t="shared" si="139"/>
        <v/>
      </c>
      <c r="R111" s="57" t="str">
        <f t="shared" si="139"/>
        <v/>
      </c>
      <c r="S111" s="57" t="str">
        <f t="shared" si="139"/>
        <v/>
      </c>
      <c r="T111" s="57" t="str">
        <f t="shared" si="139"/>
        <v/>
      </c>
      <c r="U111" s="55" t="str">
        <f t="shared" si="139"/>
        <v/>
      </c>
      <c r="V111" s="57" t="str">
        <f t="shared" si="139"/>
        <v/>
      </c>
      <c r="W111" s="57" t="str">
        <f t="shared" si="139"/>
        <v/>
      </c>
      <c r="X111" s="57" t="str">
        <f t="shared" si="139"/>
        <v/>
      </c>
      <c r="Y111" s="55" t="str">
        <f t="shared" si="139"/>
        <v/>
      </c>
      <c r="Z111" s="57" t="str">
        <f t="shared" si="139"/>
        <v/>
      </c>
      <c r="AA111" s="57" t="str">
        <f t="shared" si="139"/>
        <v/>
      </c>
      <c r="AB111" s="57" t="str">
        <f t="shared" si="139"/>
        <v/>
      </c>
      <c r="AC111" s="55" t="str">
        <f t="shared" si="139"/>
        <v/>
      </c>
      <c r="AD111" s="57" t="str">
        <f t="shared" si="139"/>
        <v/>
      </c>
      <c r="AE111" s="57" t="str">
        <f t="shared" si="139"/>
        <v/>
      </c>
      <c r="AF111" s="57" t="str">
        <f t="shared" si="139"/>
        <v/>
      </c>
      <c r="AG111" s="57" t="str">
        <f t="shared" si="139"/>
        <v/>
      </c>
    </row>
    <row r="112" spans="2:33" ht="20.25" customHeight="1" x14ac:dyDescent="0.4">
      <c r="B112" s="64"/>
      <c r="C112" s="58"/>
      <c r="D112" s="58"/>
      <c r="E112" s="58"/>
      <c r="F112" s="58"/>
      <c r="G112" s="58"/>
      <c r="H112" s="58"/>
      <c r="I112" s="58"/>
      <c r="J112" s="58"/>
      <c r="K112" s="58"/>
      <c r="L112" s="60"/>
      <c r="M112" s="58"/>
      <c r="N112" s="58"/>
      <c r="O112" s="58"/>
      <c r="P112" s="60"/>
      <c r="Q112" s="58"/>
      <c r="R112" s="58"/>
      <c r="S112" s="58"/>
      <c r="T112" s="58"/>
      <c r="U112" s="56"/>
      <c r="V112" s="58"/>
      <c r="W112" s="58"/>
      <c r="X112" s="58"/>
      <c r="Y112" s="56"/>
      <c r="Z112" s="58"/>
      <c r="AA112" s="58"/>
      <c r="AB112" s="58"/>
      <c r="AC112" s="56"/>
      <c r="AD112" s="58"/>
      <c r="AE112" s="58"/>
      <c r="AF112" s="58"/>
      <c r="AG112" s="58"/>
    </row>
    <row r="113" spans="2:33" x14ac:dyDescent="0.4">
      <c r="B113" s="64"/>
      <c r="C113" s="49"/>
      <c r="D113" s="49"/>
      <c r="E113" s="49"/>
      <c r="F113" s="49"/>
      <c r="G113" s="49"/>
      <c r="H113" s="49"/>
      <c r="I113" s="49"/>
      <c r="J113" s="49"/>
      <c r="K113" s="49"/>
      <c r="L113" s="53"/>
      <c r="M113" s="49"/>
      <c r="N113" s="49"/>
      <c r="O113" s="49"/>
      <c r="P113" s="53"/>
      <c r="Q113" s="49"/>
      <c r="R113" s="49"/>
      <c r="S113" s="49"/>
      <c r="T113" s="49"/>
      <c r="U113" s="51"/>
      <c r="V113" s="49"/>
      <c r="W113" s="49"/>
      <c r="X113" s="49"/>
      <c r="Y113" s="51"/>
      <c r="Z113" s="49"/>
      <c r="AA113" s="49"/>
      <c r="AB113" s="49"/>
      <c r="AC113" s="51"/>
      <c r="AD113" s="49"/>
      <c r="AE113" s="49"/>
      <c r="AF113" s="49"/>
      <c r="AG113" s="49"/>
    </row>
    <row r="114" spans="2:33" x14ac:dyDescent="0.4">
      <c r="B114" s="64"/>
      <c r="C114" s="49"/>
      <c r="D114" s="49"/>
      <c r="E114" s="49"/>
      <c r="F114" s="49"/>
      <c r="G114" s="49"/>
      <c r="H114" s="49"/>
      <c r="I114" s="49"/>
      <c r="J114" s="49"/>
      <c r="K114" s="49"/>
      <c r="L114" s="53"/>
      <c r="M114" s="49"/>
      <c r="N114" s="49"/>
      <c r="O114" s="49"/>
      <c r="P114" s="53"/>
      <c r="Q114" s="49"/>
      <c r="R114" s="49"/>
      <c r="S114" s="49"/>
      <c r="T114" s="49"/>
      <c r="U114" s="51"/>
      <c r="V114" s="49"/>
      <c r="W114" s="49"/>
      <c r="X114" s="49"/>
      <c r="Y114" s="51"/>
      <c r="Z114" s="49"/>
      <c r="AA114" s="49"/>
      <c r="AB114" s="49"/>
      <c r="AC114" s="51"/>
      <c r="AD114" s="49"/>
      <c r="AE114" s="49"/>
      <c r="AF114" s="49"/>
      <c r="AG114" s="49"/>
    </row>
    <row r="115" spans="2:33" x14ac:dyDescent="0.4">
      <c r="B115" s="64"/>
      <c r="C115" s="50"/>
      <c r="D115" s="50"/>
      <c r="E115" s="50"/>
      <c r="F115" s="50"/>
      <c r="G115" s="50"/>
      <c r="H115" s="50"/>
      <c r="I115" s="50"/>
      <c r="J115" s="50"/>
      <c r="K115" s="50"/>
      <c r="L115" s="54"/>
      <c r="M115" s="50"/>
      <c r="N115" s="50"/>
      <c r="O115" s="50"/>
      <c r="P115" s="54"/>
      <c r="Q115" s="50"/>
      <c r="R115" s="50"/>
      <c r="S115" s="50"/>
      <c r="T115" s="50"/>
      <c r="U115" s="52"/>
      <c r="V115" s="50"/>
      <c r="W115" s="50"/>
      <c r="X115" s="50"/>
      <c r="Y115" s="52"/>
      <c r="Z115" s="50"/>
      <c r="AA115" s="50"/>
      <c r="AB115" s="50"/>
      <c r="AC115" s="52"/>
      <c r="AD115" s="50"/>
      <c r="AE115" s="50"/>
      <c r="AF115" s="50"/>
      <c r="AG115" s="50"/>
    </row>
    <row r="116" spans="2:33" ht="19.5" thickBot="1" x14ac:dyDescent="0.45"/>
    <row r="117" spans="2:33" ht="20.25" thickTop="1" thickBot="1" x14ac:dyDescent="0.45">
      <c r="B117" s="35">
        <v>2</v>
      </c>
      <c r="C117" t="s">
        <v>11</v>
      </c>
      <c r="D117" s="65" t="s">
        <v>16</v>
      </c>
      <c r="E117" s="62"/>
      <c r="F117" s="62"/>
      <c r="G117" s="62"/>
      <c r="H117" s="33">
        <f>SUM(P117+L117)</f>
        <v>0</v>
      </c>
      <c r="I117" s="10" t="s">
        <v>10</v>
      </c>
      <c r="J117" s="61" t="s">
        <v>4</v>
      </c>
      <c r="K117" s="62"/>
      <c r="L117" s="38">
        <f>COUNTIF(C120:AG120,1)</f>
        <v>0</v>
      </c>
      <c r="M117" s="11" t="s">
        <v>10</v>
      </c>
      <c r="N117" s="61" t="s">
        <v>5</v>
      </c>
      <c r="O117" s="62"/>
      <c r="P117" s="38">
        <f>COUNTIF(C120:AG120,2)</f>
        <v>0</v>
      </c>
      <c r="Q117" s="12" t="s">
        <v>10</v>
      </c>
      <c r="R117" s="9"/>
      <c r="S117" s="66" t="s">
        <v>6</v>
      </c>
      <c r="T117" s="62"/>
      <c r="U117" s="44">
        <f>SUM(Y117+AC117)</f>
        <v>0</v>
      </c>
      <c r="V117" s="11" t="s">
        <v>10</v>
      </c>
      <c r="W117" s="61" t="s">
        <v>7</v>
      </c>
      <c r="X117" s="62"/>
      <c r="Y117" s="44">
        <f>COUNTIF(C120:AG120,3)</f>
        <v>0</v>
      </c>
      <c r="Z117" s="11" t="s">
        <v>10</v>
      </c>
      <c r="AA117" s="61" t="s">
        <v>8</v>
      </c>
      <c r="AB117" s="62"/>
      <c r="AC117" s="44">
        <f>COUNTIF(C120:AG120,4)</f>
        <v>0</v>
      </c>
      <c r="AD117" s="12" t="s">
        <v>10</v>
      </c>
      <c r="AE117" s="8"/>
    </row>
    <row r="118" spans="2:33" x14ac:dyDescent="0.4">
      <c r="B118" s="7" t="s">
        <v>10</v>
      </c>
      <c r="C118" s="25">
        <f>DATE($A$2+1,$B$117,1)</f>
        <v>43862</v>
      </c>
      <c r="D118" s="26">
        <f>C118+1</f>
        <v>43863</v>
      </c>
      <c r="E118" s="26">
        <f t="shared" ref="E118" si="140">D118+1</f>
        <v>43864</v>
      </c>
      <c r="F118" s="26">
        <f t="shared" ref="F118" si="141">E118+1</f>
        <v>43865</v>
      </c>
      <c r="G118" s="26">
        <f t="shared" ref="G118" si="142">F118+1</f>
        <v>43866</v>
      </c>
      <c r="H118" s="26">
        <f t="shared" ref="H118" si="143">G118+1</f>
        <v>43867</v>
      </c>
      <c r="I118" s="26">
        <f t="shared" ref="I118" si="144">H118+1</f>
        <v>43868</v>
      </c>
      <c r="J118" s="26">
        <f t="shared" ref="J118" si="145">I118+1</f>
        <v>43869</v>
      </c>
      <c r="K118" s="26">
        <f t="shared" ref="K118" si="146">J118+1</f>
        <v>43870</v>
      </c>
      <c r="L118" s="39">
        <f t="shared" ref="L118" si="147">K118+1</f>
        <v>43871</v>
      </c>
      <c r="M118" s="26">
        <f t="shared" ref="M118" si="148">L118+1</f>
        <v>43872</v>
      </c>
      <c r="N118" s="26">
        <f t="shared" ref="N118" si="149">M118+1</f>
        <v>43873</v>
      </c>
      <c r="O118" s="26">
        <f t="shared" ref="O118" si="150">N118+1</f>
        <v>43874</v>
      </c>
      <c r="P118" s="39">
        <f t="shared" ref="P118" si="151">O118+1</f>
        <v>43875</v>
      </c>
      <c r="Q118" s="26">
        <f t="shared" ref="Q118" si="152">P118+1</f>
        <v>43876</v>
      </c>
      <c r="R118" s="26">
        <f t="shared" ref="R118" si="153">Q118+1</f>
        <v>43877</v>
      </c>
      <c r="S118" s="26">
        <f t="shared" ref="S118" si="154">R118+1</f>
        <v>43878</v>
      </c>
      <c r="T118" s="26">
        <f t="shared" ref="T118" si="155">S118+1</f>
        <v>43879</v>
      </c>
      <c r="U118" s="45">
        <f t="shared" ref="U118" si="156">T118+1</f>
        <v>43880</v>
      </c>
      <c r="V118" s="26">
        <f t="shared" ref="V118" si="157">U118+1</f>
        <v>43881</v>
      </c>
      <c r="W118" s="26">
        <f t="shared" ref="W118" si="158">V118+1</f>
        <v>43882</v>
      </c>
      <c r="X118" s="26">
        <f t="shared" ref="X118" si="159">W118+1</f>
        <v>43883</v>
      </c>
      <c r="Y118" s="45">
        <f t="shared" ref="Y118" si="160">X118+1</f>
        <v>43884</v>
      </c>
      <c r="Z118" s="26">
        <f t="shared" ref="Z118" si="161">Y118+1</f>
        <v>43885</v>
      </c>
      <c r="AA118" s="26">
        <f t="shared" ref="AA118" si="162">Z118+1</f>
        <v>43886</v>
      </c>
      <c r="AB118" s="26">
        <f t="shared" ref="AB118" si="163">AA118+1</f>
        <v>43887</v>
      </c>
      <c r="AC118" s="45">
        <f t="shared" ref="AC118" si="164">AB118+1</f>
        <v>43888</v>
      </c>
      <c r="AD118" s="26">
        <f t="shared" ref="AD118:AE118" si="165">AC118+1</f>
        <v>43889</v>
      </c>
      <c r="AE118" s="26">
        <f t="shared" si="165"/>
        <v>43890</v>
      </c>
      <c r="AF118" s="25" t="str">
        <f>IF(DAY(DATE($A$2,$B$117,30))=30,AE118+1,"")</f>
        <v/>
      </c>
      <c r="AG118" s="25" t="str">
        <f>IF(DAY(DATE($A$2,$B$117,31))=31,AF118+1,"")</f>
        <v/>
      </c>
    </row>
    <row r="119" spans="2:33" ht="25.5" customHeight="1" x14ac:dyDescent="0.4">
      <c r="B119" s="13" t="s">
        <v>12</v>
      </c>
      <c r="C119" s="28">
        <f>C118</f>
        <v>43862</v>
      </c>
      <c r="D119" s="28">
        <f t="shared" ref="D119:AG119" si="166">D118</f>
        <v>43863</v>
      </c>
      <c r="E119" s="28">
        <f t="shared" si="166"/>
        <v>43864</v>
      </c>
      <c r="F119" s="28">
        <f t="shared" si="166"/>
        <v>43865</v>
      </c>
      <c r="G119" s="28">
        <f t="shared" si="166"/>
        <v>43866</v>
      </c>
      <c r="H119" s="28">
        <f t="shared" si="166"/>
        <v>43867</v>
      </c>
      <c r="I119" s="28">
        <f t="shared" si="166"/>
        <v>43868</v>
      </c>
      <c r="J119" s="28">
        <f t="shared" si="166"/>
        <v>43869</v>
      </c>
      <c r="K119" s="28">
        <f t="shared" si="166"/>
        <v>43870</v>
      </c>
      <c r="L119" s="40">
        <f t="shared" si="166"/>
        <v>43871</v>
      </c>
      <c r="M119" s="28">
        <f t="shared" si="166"/>
        <v>43872</v>
      </c>
      <c r="N119" s="28">
        <f t="shared" si="166"/>
        <v>43873</v>
      </c>
      <c r="O119" s="28">
        <f t="shared" si="166"/>
        <v>43874</v>
      </c>
      <c r="P119" s="40">
        <f t="shared" si="166"/>
        <v>43875</v>
      </c>
      <c r="Q119" s="28">
        <f t="shared" si="166"/>
        <v>43876</v>
      </c>
      <c r="R119" s="28">
        <f t="shared" si="166"/>
        <v>43877</v>
      </c>
      <c r="S119" s="28">
        <f t="shared" si="166"/>
        <v>43878</v>
      </c>
      <c r="T119" s="28">
        <f t="shared" si="166"/>
        <v>43879</v>
      </c>
      <c r="U119" s="46">
        <f t="shared" si="166"/>
        <v>43880</v>
      </c>
      <c r="V119" s="28">
        <f t="shared" si="166"/>
        <v>43881</v>
      </c>
      <c r="W119" s="28">
        <f t="shared" si="166"/>
        <v>43882</v>
      </c>
      <c r="X119" s="28">
        <f t="shared" si="166"/>
        <v>43883</v>
      </c>
      <c r="Y119" s="46">
        <f t="shared" si="166"/>
        <v>43884</v>
      </c>
      <c r="Z119" s="28">
        <f t="shared" si="166"/>
        <v>43885</v>
      </c>
      <c r="AA119" s="28">
        <f t="shared" si="166"/>
        <v>43886</v>
      </c>
      <c r="AB119" s="28">
        <f t="shared" si="166"/>
        <v>43887</v>
      </c>
      <c r="AC119" s="46">
        <f t="shared" si="166"/>
        <v>43888</v>
      </c>
      <c r="AD119" s="28">
        <f t="shared" si="166"/>
        <v>43889</v>
      </c>
      <c r="AE119" s="28">
        <f t="shared" si="166"/>
        <v>43890</v>
      </c>
      <c r="AF119" s="28" t="str">
        <f t="shared" si="166"/>
        <v/>
      </c>
      <c r="AG119" s="28" t="str">
        <f t="shared" si="166"/>
        <v/>
      </c>
    </row>
    <row r="120" spans="2:33" ht="25.5" customHeight="1" x14ac:dyDescent="0.4">
      <c r="B120" s="6" t="s">
        <v>13</v>
      </c>
      <c r="C120" s="27"/>
      <c r="D120" s="27"/>
      <c r="E120" s="27"/>
      <c r="F120" s="27"/>
      <c r="G120" s="27"/>
      <c r="H120" s="27"/>
      <c r="I120" s="27"/>
      <c r="J120" s="27"/>
      <c r="K120" s="27"/>
      <c r="L120" s="41"/>
      <c r="M120" s="27"/>
      <c r="N120" s="27"/>
      <c r="O120" s="27"/>
      <c r="P120" s="41"/>
      <c r="Q120" s="27"/>
      <c r="R120" s="27"/>
      <c r="S120" s="27"/>
      <c r="T120" s="27"/>
      <c r="U120" s="47"/>
      <c r="V120" s="27"/>
      <c r="W120" s="27"/>
      <c r="X120" s="27"/>
      <c r="Y120" s="47"/>
      <c r="Z120" s="27"/>
      <c r="AA120" s="27"/>
      <c r="AB120" s="27"/>
      <c r="AC120" s="47"/>
      <c r="AD120" s="27"/>
      <c r="AE120" s="27"/>
      <c r="AF120" s="27"/>
      <c r="AG120" s="27"/>
    </row>
    <row r="121" spans="2:33" ht="25.5" customHeight="1" x14ac:dyDescent="0.4">
      <c r="B121" s="13" t="s">
        <v>14</v>
      </c>
      <c r="C121" s="27" t="str">
        <f>IF(OR(C120=2,C120=4),"○","")</f>
        <v/>
      </c>
      <c r="D121" s="27" t="str">
        <f t="shared" ref="D121:AG121" si="167">IF(OR(D120=2,D120=4),"○","")</f>
        <v/>
      </c>
      <c r="E121" s="27" t="str">
        <f t="shared" si="167"/>
        <v/>
      </c>
      <c r="F121" s="27" t="str">
        <f t="shared" si="167"/>
        <v/>
      </c>
      <c r="G121" s="27" t="str">
        <f t="shared" si="167"/>
        <v/>
      </c>
      <c r="H121" s="27" t="str">
        <f t="shared" si="167"/>
        <v/>
      </c>
      <c r="I121" s="27" t="str">
        <f t="shared" si="167"/>
        <v/>
      </c>
      <c r="J121" s="27" t="str">
        <f t="shared" si="167"/>
        <v/>
      </c>
      <c r="K121" s="27" t="str">
        <f t="shared" si="167"/>
        <v/>
      </c>
      <c r="L121" s="41" t="str">
        <f t="shared" si="167"/>
        <v/>
      </c>
      <c r="M121" s="27" t="str">
        <f t="shared" si="167"/>
        <v/>
      </c>
      <c r="N121" s="27" t="str">
        <f t="shared" si="167"/>
        <v/>
      </c>
      <c r="O121" s="27" t="str">
        <f t="shared" si="167"/>
        <v/>
      </c>
      <c r="P121" s="41" t="str">
        <f t="shared" si="167"/>
        <v/>
      </c>
      <c r="Q121" s="27" t="str">
        <f t="shared" si="167"/>
        <v/>
      </c>
      <c r="R121" s="27" t="str">
        <f t="shared" si="167"/>
        <v/>
      </c>
      <c r="S121" s="27" t="str">
        <f t="shared" si="167"/>
        <v/>
      </c>
      <c r="T121" s="27" t="str">
        <f t="shared" si="167"/>
        <v/>
      </c>
      <c r="U121" s="47" t="str">
        <f t="shared" si="167"/>
        <v/>
      </c>
      <c r="V121" s="27" t="str">
        <f t="shared" si="167"/>
        <v/>
      </c>
      <c r="W121" s="27" t="str">
        <f t="shared" si="167"/>
        <v/>
      </c>
      <c r="X121" s="27" t="str">
        <f t="shared" si="167"/>
        <v/>
      </c>
      <c r="Y121" s="47" t="str">
        <f t="shared" si="167"/>
        <v/>
      </c>
      <c r="Z121" s="27" t="str">
        <f t="shared" si="167"/>
        <v/>
      </c>
      <c r="AA121" s="27" t="str">
        <f t="shared" si="167"/>
        <v/>
      </c>
      <c r="AB121" s="27" t="str">
        <f t="shared" si="167"/>
        <v/>
      </c>
      <c r="AC121" s="47" t="str">
        <f t="shared" si="167"/>
        <v/>
      </c>
      <c r="AD121" s="27" t="str">
        <f t="shared" si="167"/>
        <v/>
      </c>
      <c r="AE121" s="27" t="str">
        <f t="shared" si="167"/>
        <v/>
      </c>
      <c r="AF121" s="27" t="str">
        <f t="shared" si="167"/>
        <v/>
      </c>
      <c r="AG121" s="27" t="str">
        <f t="shared" si="167"/>
        <v/>
      </c>
    </row>
    <row r="122" spans="2:33" ht="20.25" customHeight="1" x14ac:dyDescent="0.4">
      <c r="B122" s="63" t="s">
        <v>15</v>
      </c>
      <c r="C122" s="57" t="str">
        <f>IF(C121="○","休養日","")</f>
        <v/>
      </c>
      <c r="D122" s="57" t="str">
        <f t="shared" ref="D122:AG122" si="168">IF(D121="○","休養日","")</f>
        <v/>
      </c>
      <c r="E122" s="57" t="str">
        <f t="shared" si="168"/>
        <v/>
      </c>
      <c r="F122" s="57" t="str">
        <f t="shared" si="168"/>
        <v/>
      </c>
      <c r="G122" s="57" t="str">
        <f t="shared" si="168"/>
        <v/>
      </c>
      <c r="H122" s="57" t="str">
        <f t="shared" si="168"/>
        <v/>
      </c>
      <c r="I122" s="57" t="str">
        <f t="shared" si="168"/>
        <v/>
      </c>
      <c r="J122" s="57" t="str">
        <f t="shared" si="168"/>
        <v/>
      </c>
      <c r="K122" s="57" t="str">
        <f t="shared" si="168"/>
        <v/>
      </c>
      <c r="L122" s="59" t="str">
        <f t="shared" si="168"/>
        <v/>
      </c>
      <c r="M122" s="57" t="str">
        <f t="shared" si="168"/>
        <v/>
      </c>
      <c r="N122" s="57" t="str">
        <f t="shared" si="168"/>
        <v/>
      </c>
      <c r="O122" s="57" t="str">
        <f t="shared" si="168"/>
        <v/>
      </c>
      <c r="P122" s="59" t="str">
        <f t="shared" si="168"/>
        <v/>
      </c>
      <c r="Q122" s="57" t="str">
        <f t="shared" si="168"/>
        <v/>
      </c>
      <c r="R122" s="57" t="str">
        <f t="shared" si="168"/>
        <v/>
      </c>
      <c r="S122" s="57" t="str">
        <f t="shared" si="168"/>
        <v/>
      </c>
      <c r="T122" s="57" t="str">
        <f t="shared" si="168"/>
        <v/>
      </c>
      <c r="U122" s="55" t="str">
        <f t="shared" si="168"/>
        <v/>
      </c>
      <c r="V122" s="57" t="str">
        <f t="shared" si="168"/>
        <v/>
      </c>
      <c r="W122" s="57" t="str">
        <f t="shared" si="168"/>
        <v/>
      </c>
      <c r="X122" s="57" t="str">
        <f t="shared" si="168"/>
        <v/>
      </c>
      <c r="Y122" s="55" t="str">
        <f t="shared" si="168"/>
        <v/>
      </c>
      <c r="Z122" s="57" t="str">
        <f t="shared" si="168"/>
        <v/>
      </c>
      <c r="AA122" s="57" t="str">
        <f t="shared" si="168"/>
        <v/>
      </c>
      <c r="AB122" s="57" t="str">
        <f t="shared" si="168"/>
        <v/>
      </c>
      <c r="AC122" s="55" t="str">
        <f t="shared" si="168"/>
        <v/>
      </c>
      <c r="AD122" s="57" t="str">
        <f t="shared" si="168"/>
        <v/>
      </c>
      <c r="AE122" s="57" t="str">
        <f t="shared" si="168"/>
        <v/>
      </c>
      <c r="AF122" s="57" t="str">
        <f t="shared" si="168"/>
        <v/>
      </c>
      <c r="AG122" s="57" t="str">
        <f t="shared" si="168"/>
        <v/>
      </c>
    </row>
    <row r="123" spans="2:33" ht="20.25" customHeight="1" x14ac:dyDescent="0.4">
      <c r="B123" s="64"/>
      <c r="C123" s="58"/>
      <c r="D123" s="58"/>
      <c r="E123" s="58"/>
      <c r="F123" s="58"/>
      <c r="G123" s="58"/>
      <c r="H123" s="58"/>
      <c r="I123" s="58"/>
      <c r="J123" s="58"/>
      <c r="K123" s="58"/>
      <c r="L123" s="60"/>
      <c r="M123" s="58"/>
      <c r="N123" s="58"/>
      <c r="O123" s="58"/>
      <c r="P123" s="60"/>
      <c r="Q123" s="58"/>
      <c r="R123" s="58"/>
      <c r="S123" s="58"/>
      <c r="T123" s="58"/>
      <c r="U123" s="56"/>
      <c r="V123" s="58"/>
      <c r="W123" s="58"/>
      <c r="X123" s="58"/>
      <c r="Y123" s="56"/>
      <c r="Z123" s="58"/>
      <c r="AA123" s="58"/>
      <c r="AB123" s="58"/>
      <c r="AC123" s="56"/>
      <c r="AD123" s="58"/>
      <c r="AE123" s="58"/>
      <c r="AF123" s="58"/>
      <c r="AG123" s="58"/>
    </row>
    <row r="124" spans="2:33" x14ac:dyDescent="0.4">
      <c r="B124" s="64"/>
      <c r="C124" s="49"/>
      <c r="D124" s="49"/>
      <c r="E124" s="49"/>
      <c r="F124" s="49"/>
      <c r="G124" s="49"/>
      <c r="H124" s="49"/>
      <c r="I124" s="49"/>
      <c r="J124" s="49"/>
      <c r="K124" s="49"/>
      <c r="L124" s="53"/>
      <c r="M124" s="49"/>
      <c r="N124" s="49"/>
      <c r="O124" s="49"/>
      <c r="P124" s="53"/>
      <c r="Q124" s="49"/>
      <c r="R124" s="49"/>
      <c r="S124" s="49"/>
      <c r="T124" s="49"/>
      <c r="U124" s="51"/>
      <c r="V124" s="49"/>
      <c r="W124" s="49"/>
      <c r="X124" s="49"/>
      <c r="Y124" s="51"/>
      <c r="Z124" s="49"/>
      <c r="AA124" s="49"/>
      <c r="AB124" s="49"/>
      <c r="AC124" s="51"/>
      <c r="AD124" s="49"/>
      <c r="AE124" s="49"/>
      <c r="AF124" s="49"/>
      <c r="AG124" s="49"/>
    </row>
    <row r="125" spans="2:33" x14ac:dyDescent="0.4">
      <c r="B125" s="64"/>
      <c r="C125" s="49"/>
      <c r="D125" s="49"/>
      <c r="E125" s="49"/>
      <c r="F125" s="49"/>
      <c r="G125" s="49"/>
      <c r="H125" s="49"/>
      <c r="I125" s="49"/>
      <c r="J125" s="49"/>
      <c r="K125" s="49"/>
      <c r="L125" s="53"/>
      <c r="M125" s="49"/>
      <c r="N125" s="49"/>
      <c r="O125" s="49"/>
      <c r="P125" s="53"/>
      <c r="Q125" s="49"/>
      <c r="R125" s="49"/>
      <c r="S125" s="49"/>
      <c r="T125" s="49"/>
      <c r="U125" s="51"/>
      <c r="V125" s="49"/>
      <c r="W125" s="49"/>
      <c r="X125" s="49"/>
      <c r="Y125" s="51"/>
      <c r="Z125" s="49"/>
      <c r="AA125" s="49"/>
      <c r="AB125" s="49"/>
      <c r="AC125" s="51"/>
      <c r="AD125" s="49"/>
      <c r="AE125" s="49"/>
      <c r="AF125" s="49"/>
      <c r="AG125" s="49"/>
    </row>
    <row r="126" spans="2:33" x14ac:dyDescent="0.4">
      <c r="B126" s="64"/>
      <c r="C126" s="50"/>
      <c r="D126" s="50"/>
      <c r="E126" s="50"/>
      <c r="F126" s="50"/>
      <c r="G126" s="50"/>
      <c r="H126" s="50"/>
      <c r="I126" s="50"/>
      <c r="J126" s="50"/>
      <c r="K126" s="50"/>
      <c r="L126" s="54"/>
      <c r="M126" s="50"/>
      <c r="N126" s="50"/>
      <c r="O126" s="50"/>
      <c r="P126" s="54"/>
      <c r="Q126" s="50"/>
      <c r="R126" s="50"/>
      <c r="S126" s="50"/>
      <c r="T126" s="50"/>
      <c r="U126" s="52"/>
      <c r="V126" s="50"/>
      <c r="W126" s="50"/>
      <c r="X126" s="50"/>
      <c r="Y126" s="52"/>
      <c r="Z126" s="50"/>
      <c r="AA126" s="50"/>
      <c r="AB126" s="50"/>
      <c r="AC126" s="52"/>
      <c r="AD126" s="50"/>
      <c r="AE126" s="50"/>
      <c r="AF126" s="50"/>
      <c r="AG126" s="50"/>
    </row>
    <row r="127" spans="2:33" ht="19.5" thickBot="1" x14ac:dyDescent="0.45"/>
    <row r="128" spans="2:33" ht="20.25" thickTop="1" thickBot="1" x14ac:dyDescent="0.45">
      <c r="B128" s="35">
        <v>3</v>
      </c>
      <c r="C128" t="s">
        <v>11</v>
      </c>
      <c r="D128" s="65" t="s">
        <v>16</v>
      </c>
      <c r="E128" s="62"/>
      <c r="F128" s="62"/>
      <c r="G128" s="62"/>
      <c r="H128" s="33">
        <f>SUM(P128+L128)</f>
        <v>0</v>
      </c>
      <c r="I128" s="10" t="s">
        <v>10</v>
      </c>
      <c r="J128" s="61" t="s">
        <v>4</v>
      </c>
      <c r="K128" s="62"/>
      <c r="L128" s="38">
        <f>COUNTIF(C131:AG131,1)</f>
        <v>0</v>
      </c>
      <c r="M128" s="11" t="s">
        <v>10</v>
      </c>
      <c r="N128" s="61" t="s">
        <v>5</v>
      </c>
      <c r="O128" s="62"/>
      <c r="P128" s="38">
        <f>COUNTIF(C131:AG131,2)</f>
        <v>0</v>
      </c>
      <c r="Q128" s="12" t="s">
        <v>10</v>
      </c>
      <c r="R128" s="9"/>
      <c r="S128" s="66" t="s">
        <v>6</v>
      </c>
      <c r="T128" s="62"/>
      <c r="U128" s="44">
        <f>SUM(Y128+AC128)</f>
        <v>0</v>
      </c>
      <c r="V128" s="11" t="s">
        <v>10</v>
      </c>
      <c r="W128" s="61" t="s">
        <v>7</v>
      </c>
      <c r="X128" s="62"/>
      <c r="Y128" s="44">
        <f>COUNTIF(C131:AG131,3)</f>
        <v>0</v>
      </c>
      <c r="Z128" s="11" t="s">
        <v>10</v>
      </c>
      <c r="AA128" s="61" t="s">
        <v>8</v>
      </c>
      <c r="AB128" s="62"/>
      <c r="AC128" s="44">
        <f>COUNTIF(C131:AG131,4)</f>
        <v>0</v>
      </c>
      <c r="AD128" s="12" t="s">
        <v>10</v>
      </c>
      <c r="AE128" s="8"/>
    </row>
    <row r="129" spans="2:33" x14ac:dyDescent="0.4">
      <c r="B129" s="7" t="s">
        <v>10</v>
      </c>
      <c r="C129" s="25">
        <f>DATE($A$2+1,$B$128,1)</f>
        <v>43891</v>
      </c>
      <c r="D129" s="26">
        <f>C129+1</f>
        <v>43892</v>
      </c>
      <c r="E129" s="26">
        <f t="shared" ref="E129" si="169">D129+1</f>
        <v>43893</v>
      </c>
      <c r="F129" s="26">
        <f t="shared" ref="F129" si="170">E129+1</f>
        <v>43894</v>
      </c>
      <c r="G129" s="26">
        <f t="shared" ref="G129" si="171">F129+1</f>
        <v>43895</v>
      </c>
      <c r="H129" s="26">
        <f t="shared" ref="H129" si="172">G129+1</f>
        <v>43896</v>
      </c>
      <c r="I129" s="26">
        <f t="shared" ref="I129" si="173">H129+1</f>
        <v>43897</v>
      </c>
      <c r="J129" s="26">
        <f t="shared" ref="J129" si="174">I129+1</f>
        <v>43898</v>
      </c>
      <c r="K129" s="26">
        <f t="shared" ref="K129" si="175">J129+1</f>
        <v>43899</v>
      </c>
      <c r="L129" s="39">
        <f t="shared" ref="L129" si="176">K129+1</f>
        <v>43900</v>
      </c>
      <c r="M129" s="26">
        <f t="shared" ref="M129" si="177">L129+1</f>
        <v>43901</v>
      </c>
      <c r="N129" s="26">
        <f t="shared" ref="N129" si="178">M129+1</f>
        <v>43902</v>
      </c>
      <c r="O129" s="26">
        <f t="shared" ref="O129" si="179">N129+1</f>
        <v>43903</v>
      </c>
      <c r="P129" s="39">
        <f t="shared" ref="P129" si="180">O129+1</f>
        <v>43904</v>
      </c>
      <c r="Q129" s="26">
        <f t="shared" ref="Q129" si="181">P129+1</f>
        <v>43905</v>
      </c>
      <c r="R129" s="26">
        <f t="shared" ref="R129" si="182">Q129+1</f>
        <v>43906</v>
      </c>
      <c r="S129" s="26">
        <f t="shared" ref="S129" si="183">R129+1</f>
        <v>43907</v>
      </c>
      <c r="T129" s="26">
        <f t="shared" ref="T129" si="184">S129+1</f>
        <v>43908</v>
      </c>
      <c r="U129" s="45">
        <f t="shared" ref="U129" si="185">T129+1</f>
        <v>43909</v>
      </c>
      <c r="V129" s="26">
        <f t="shared" ref="V129" si="186">U129+1</f>
        <v>43910</v>
      </c>
      <c r="W129" s="26">
        <f t="shared" ref="W129" si="187">V129+1</f>
        <v>43911</v>
      </c>
      <c r="X129" s="26">
        <f t="shared" ref="X129" si="188">W129+1</f>
        <v>43912</v>
      </c>
      <c r="Y129" s="45">
        <f t="shared" ref="Y129" si="189">X129+1</f>
        <v>43913</v>
      </c>
      <c r="Z129" s="26">
        <f t="shared" ref="Z129" si="190">Y129+1</f>
        <v>43914</v>
      </c>
      <c r="AA129" s="26">
        <f t="shared" ref="AA129" si="191">Z129+1</f>
        <v>43915</v>
      </c>
      <c r="AB129" s="26">
        <f t="shared" ref="AB129" si="192">AA129+1</f>
        <v>43916</v>
      </c>
      <c r="AC129" s="45">
        <f t="shared" ref="AC129" si="193">AB129+1</f>
        <v>43917</v>
      </c>
      <c r="AD129" s="26">
        <f t="shared" ref="AD129" si="194">AC129+1</f>
        <v>43918</v>
      </c>
      <c r="AE129" s="25">
        <f>IF(DAY(DATE($A$2,$B$128,29))=29,AD129+1,"")</f>
        <v>43919</v>
      </c>
      <c r="AF129" s="25">
        <f>IF(DAY(DATE($A$2,$B$128,30))=30,AE129+1,"")</f>
        <v>43920</v>
      </c>
      <c r="AG129" s="25">
        <f>IF(DAY(DATE($A$2,$B$128,31))=31,AF129+1,"")</f>
        <v>43921</v>
      </c>
    </row>
    <row r="130" spans="2:33" ht="25.5" customHeight="1" x14ac:dyDescent="0.4">
      <c r="B130" s="13" t="s">
        <v>12</v>
      </c>
      <c r="C130" s="28">
        <f>C129</f>
        <v>43891</v>
      </c>
      <c r="D130" s="28">
        <f t="shared" ref="D130:AG130" si="195">D129</f>
        <v>43892</v>
      </c>
      <c r="E130" s="28">
        <f t="shared" si="195"/>
        <v>43893</v>
      </c>
      <c r="F130" s="28">
        <f t="shared" si="195"/>
        <v>43894</v>
      </c>
      <c r="G130" s="28">
        <f t="shared" si="195"/>
        <v>43895</v>
      </c>
      <c r="H130" s="28">
        <f t="shared" si="195"/>
        <v>43896</v>
      </c>
      <c r="I130" s="28">
        <f t="shared" si="195"/>
        <v>43897</v>
      </c>
      <c r="J130" s="28">
        <f t="shared" si="195"/>
        <v>43898</v>
      </c>
      <c r="K130" s="28">
        <f t="shared" si="195"/>
        <v>43899</v>
      </c>
      <c r="L130" s="40">
        <f t="shared" si="195"/>
        <v>43900</v>
      </c>
      <c r="M130" s="28">
        <f t="shared" si="195"/>
        <v>43901</v>
      </c>
      <c r="N130" s="28">
        <f t="shared" si="195"/>
        <v>43902</v>
      </c>
      <c r="O130" s="28">
        <f t="shared" si="195"/>
        <v>43903</v>
      </c>
      <c r="P130" s="40">
        <f t="shared" si="195"/>
        <v>43904</v>
      </c>
      <c r="Q130" s="28">
        <f t="shared" si="195"/>
        <v>43905</v>
      </c>
      <c r="R130" s="28">
        <f t="shared" si="195"/>
        <v>43906</v>
      </c>
      <c r="S130" s="28">
        <f t="shared" si="195"/>
        <v>43907</v>
      </c>
      <c r="T130" s="28">
        <f t="shared" si="195"/>
        <v>43908</v>
      </c>
      <c r="U130" s="46">
        <f t="shared" si="195"/>
        <v>43909</v>
      </c>
      <c r="V130" s="28">
        <f t="shared" si="195"/>
        <v>43910</v>
      </c>
      <c r="W130" s="28">
        <f t="shared" si="195"/>
        <v>43911</v>
      </c>
      <c r="X130" s="28">
        <f t="shared" si="195"/>
        <v>43912</v>
      </c>
      <c r="Y130" s="46">
        <f t="shared" si="195"/>
        <v>43913</v>
      </c>
      <c r="Z130" s="28">
        <f t="shared" si="195"/>
        <v>43914</v>
      </c>
      <c r="AA130" s="28">
        <f t="shared" si="195"/>
        <v>43915</v>
      </c>
      <c r="AB130" s="28">
        <f t="shared" si="195"/>
        <v>43916</v>
      </c>
      <c r="AC130" s="46">
        <f t="shared" si="195"/>
        <v>43917</v>
      </c>
      <c r="AD130" s="28">
        <f t="shared" si="195"/>
        <v>43918</v>
      </c>
      <c r="AE130" s="28">
        <f t="shared" si="195"/>
        <v>43919</v>
      </c>
      <c r="AF130" s="28">
        <f t="shared" si="195"/>
        <v>43920</v>
      </c>
      <c r="AG130" s="28">
        <f t="shared" si="195"/>
        <v>43921</v>
      </c>
    </row>
    <row r="131" spans="2:33" ht="25.5" customHeight="1" x14ac:dyDescent="0.4">
      <c r="B131" s="6" t="s">
        <v>13</v>
      </c>
      <c r="C131" s="27"/>
      <c r="D131" s="27"/>
      <c r="E131" s="27"/>
      <c r="F131" s="27"/>
      <c r="G131" s="27"/>
      <c r="H131" s="27"/>
      <c r="I131" s="27"/>
      <c r="J131" s="27"/>
      <c r="K131" s="27"/>
      <c r="L131" s="41"/>
      <c r="M131" s="27"/>
      <c r="N131" s="27"/>
      <c r="O131" s="27"/>
      <c r="P131" s="41"/>
      <c r="Q131" s="27"/>
      <c r="R131" s="27"/>
      <c r="S131" s="27"/>
      <c r="T131" s="27"/>
      <c r="U131" s="47"/>
      <c r="V131" s="27"/>
      <c r="W131" s="27"/>
      <c r="X131" s="27"/>
      <c r="Y131" s="47"/>
      <c r="Z131" s="27"/>
      <c r="AA131" s="27"/>
      <c r="AB131" s="27"/>
      <c r="AC131" s="47"/>
      <c r="AD131" s="27"/>
      <c r="AE131" s="27"/>
      <c r="AF131" s="27"/>
      <c r="AG131" s="27"/>
    </row>
    <row r="132" spans="2:33" ht="25.5" customHeight="1" x14ac:dyDescent="0.4">
      <c r="B132" s="13" t="s">
        <v>14</v>
      </c>
      <c r="C132" s="27" t="str">
        <f>IF(OR(C131=2,C131=4),"○","")</f>
        <v/>
      </c>
      <c r="D132" s="27" t="str">
        <f t="shared" ref="D132:AG132" si="196">IF(OR(D131=2,D131=4),"○","")</f>
        <v/>
      </c>
      <c r="E132" s="27" t="str">
        <f t="shared" si="196"/>
        <v/>
      </c>
      <c r="F132" s="27" t="str">
        <f t="shared" si="196"/>
        <v/>
      </c>
      <c r="G132" s="27" t="str">
        <f t="shared" si="196"/>
        <v/>
      </c>
      <c r="H132" s="27" t="str">
        <f t="shared" si="196"/>
        <v/>
      </c>
      <c r="I132" s="27" t="str">
        <f t="shared" si="196"/>
        <v/>
      </c>
      <c r="J132" s="27" t="str">
        <f t="shared" si="196"/>
        <v/>
      </c>
      <c r="K132" s="27" t="str">
        <f t="shared" si="196"/>
        <v/>
      </c>
      <c r="L132" s="41" t="str">
        <f t="shared" si="196"/>
        <v/>
      </c>
      <c r="M132" s="27" t="str">
        <f t="shared" si="196"/>
        <v/>
      </c>
      <c r="N132" s="27" t="str">
        <f t="shared" si="196"/>
        <v/>
      </c>
      <c r="O132" s="27" t="str">
        <f t="shared" si="196"/>
        <v/>
      </c>
      <c r="P132" s="41" t="str">
        <f t="shared" si="196"/>
        <v/>
      </c>
      <c r="Q132" s="27" t="str">
        <f t="shared" si="196"/>
        <v/>
      </c>
      <c r="R132" s="27" t="str">
        <f t="shared" si="196"/>
        <v/>
      </c>
      <c r="S132" s="27" t="str">
        <f t="shared" si="196"/>
        <v/>
      </c>
      <c r="T132" s="27" t="str">
        <f t="shared" si="196"/>
        <v/>
      </c>
      <c r="U132" s="47" t="str">
        <f t="shared" si="196"/>
        <v/>
      </c>
      <c r="V132" s="27" t="str">
        <f t="shared" si="196"/>
        <v/>
      </c>
      <c r="W132" s="27" t="str">
        <f t="shared" si="196"/>
        <v/>
      </c>
      <c r="X132" s="27" t="str">
        <f t="shared" si="196"/>
        <v/>
      </c>
      <c r="Y132" s="47" t="str">
        <f t="shared" si="196"/>
        <v/>
      </c>
      <c r="Z132" s="27" t="str">
        <f t="shared" si="196"/>
        <v/>
      </c>
      <c r="AA132" s="27" t="str">
        <f t="shared" si="196"/>
        <v/>
      </c>
      <c r="AB132" s="27" t="str">
        <f t="shared" si="196"/>
        <v/>
      </c>
      <c r="AC132" s="47" t="str">
        <f t="shared" si="196"/>
        <v/>
      </c>
      <c r="AD132" s="27" t="str">
        <f t="shared" si="196"/>
        <v/>
      </c>
      <c r="AE132" s="27" t="str">
        <f t="shared" si="196"/>
        <v/>
      </c>
      <c r="AF132" s="27" t="str">
        <f t="shared" si="196"/>
        <v/>
      </c>
      <c r="AG132" s="27" t="str">
        <f t="shared" si="196"/>
        <v/>
      </c>
    </row>
    <row r="133" spans="2:33" ht="21" customHeight="1" x14ac:dyDescent="0.4">
      <c r="B133" s="63" t="s">
        <v>15</v>
      </c>
      <c r="C133" s="57" t="str">
        <f>IF(C132="○","休養日","")</f>
        <v/>
      </c>
      <c r="D133" s="57" t="str">
        <f t="shared" ref="D133:AG133" si="197">IF(D132="○","休養日","")</f>
        <v/>
      </c>
      <c r="E133" s="57" t="str">
        <f t="shared" si="197"/>
        <v/>
      </c>
      <c r="F133" s="57" t="str">
        <f t="shared" si="197"/>
        <v/>
      </c>
      <c r="G133" s="57" t="str">
        <f t="shared" si="197"/>
        <v/>
      </c>
      <c r="H133" s="57" t="str">
        <f t="shared" si="197"/>
        <v/>
      </c>
      <c r="I133" s="57" t="str">
        <f t="shared" si="197"/>
        <v/>
      </c>
      <c r="J133" s="57" t="str">
        <f t="shared" si="197"/>
        <v/>
      </c>
      <c r="K133" s="57" t="str">
        <f t="shared" si="197"/>
        <v/>
      </c>
      <c r="L133" s="59" t="str">
        <f t="shared" si="197"/>
        <v/>
      </c>
      <c r="M133" s="57" t="str">
        <f t="shared" si="197"/>
        <v/>
      </c>
      <c r="N133" s="57" t="str">
        <f t="shared" si="197"/>
        <v/>
      </c>
      <c r="O133" s="57" t="str">
        <f t="shared" si="197"/>
        <v/>
      </c>
      <c r="P133" s="59" t="str">
        <f t="shared" si="197"/>
        <v/>
      </c>
      <c r="Q133" s="57" t="str">
        <f t="shared" si="197"/>
        <v/>
      </c>
      <c r="R133" s="57" t="str">
        <f t="shared" si="197"/>
        <v/>
      </c>
      <c r="S133" s="57" t="str">
        <f t="shared" si="197"/>
        <v/>
      </c>
      <c r="T133" s="57" t="str">
        <f t="shared" si="197"/>
        <v/>
      </c>
      <c r="U133" s="55" t="str">
        <f t="shared" si="197"/>
        <v/>
      </c>
      <c r="V133" s="57" t="str">
        <f t="shared" si="197"/>
        <v/>
      </c>
      <c r="W133" s="57" t="str">
        <f t="shared" si="197"/>
        <v/>
      </c>
      <c r="X133" s="57" t="str">
        <f t="shared" si="197"/>
        <v/>
      </c>
      <c r="Y133" s="55" t="str">
        <f t="shared" si="197"/>
        <v/>
      </c>
      <c r="Z133" s="57" t="str">
        <f t="shared" si="197"/>
        <v/>
      </c>
      <c r="AA133" s="57" t="str">
        <f t="shared" si="197"/>
        <v/>
      </c>
      <c r="AB133" s="57" t="str">
        <f t="shared" si="197"/>
        <v/>
      </c>
      <c r="AC133" s="55" t="str">
        <f t="shared" si="197"/>
        <v/>
      </c>
      <c r="AD133" s="57" t="str">
        <f t="shared" si="197"/>
        <v/>
      </c>
      <c r="AE133" s="57" t="str">
        <f t="shared" si="197"/>
        <v/>
      </c>
      <c r="AF133" s="57" t="str">
        <f t="shared" si="197"/>
        <v/>
      </c>
      <c r="AG133" s="57" t="str">
        <f t="shared" si="197"/>
        <v/>
      </c>
    </row>
    <row r="134" spans="2:33" ht="21" customHeight="1" x14ac:dyDescent="0.4">
      <c r="B134" s="64"/>
      <c r="C134" s="58"/>
      <c r="D134" s="58"/>
      <c r="E134" s="58"/>
      <c r="F134" s="58"/>
      <c r="G134" s="58"/>
      <c r="H134" s="58"/>
      <c r="I134" s="58"/>
      <c r="J134" s="58"/>
      <c r="K134" s="58"/>
      <c r="L134" s="60"/>
      <c r="M134" s="58"/>
      <c r="N134" s="58"/>
      <c r="O134" s="58"/>
      <c r="P134" s="60"/>
      <c r="Q134" s="58"/>
      <c r="R134" s="58"/>
      <c r="S134" s="58"/>
      <c r="T134" s="58"/>
      <c r="U134" s="56"/>
      <c r="V134" s="58"/>
      <c r="W134" s="58"/>
      <c r="X134" s="58"/>
      <c r="Y134" s="56"/>
      <c r="Z134" s="58"/>
      <c r="AA134" s="58"/>
      <c r="AB134" s="58"/>
      <c r="AC134" s="56"/>
      <c r="AD134" s="58"/>
      <c r="AE134" s="58"/>
      <c r="AF134" s="58"/>
      <c r="AG134" s="58"/>
    </row>
    <row r="135" spans="2:33" x14ac:dyDescent="0.4">
      <c r="B135" s="64"/>
      <c r="C135" s="49"/>
      <c r="D135" s="49"/>
      <c r="E135" s="49"/>
      <c r="F135" s="49"/>
      <c r="G135" s="49"/>
      <c r="H135" s="49"/>
      <c r="I135" s="49"/>
      <c r="J135" s="49"/>
      <c r="K135" s="49"/>
      <c r="L135" s="53"/>
      <c r="M135" s="49"/>
      <c r="N135" s="49"/>
      <c r="O135" s="49"/>
      <c r="P135" s="53"/>
      <c r="Q135" s="49"/>
      <c r="R135" s="49"/>
      <c r="S135" s="49"/>
      <c r="T135" s="49"/>
      <c r="U135" s="51"/>
      <c r="V135" s="49"/>
      <c r="W135" s="49"/>
      <c r="X135" s="49"/>
      <c r="Y135" s="51"/>
      <c r="Z135" s="49"/>
      <c r="AA135" s="49"/>
      <c r="AB135" s="49"/>
      <c r="AC135" s="51"/>
      <c r="AD135" s="49"/>
      <c r="AE135" s="49"/>
      <c r="AF135" s="49"/>
      <c r="AG135" s="49"/>
    </row>
    <row r="136" spans="2:33" x14ac:dyDescent="0.4">
      <c r="B136" s="64"/>
      <c r="C136" s="49"/>
      <c r="D136" s="49"/>
      <c r="E136" s="49"/>
      <c r="F136" s="49"/>
      <c r="G136" s="49"/>
      <c r="H136" s="49"/>
      <c r="I136" s="49"/>
      <c r="J136" s="49"/>
      <c r="K136" s="49"/>
      <c r="L136" s="53"/>
      <c r="M136" s="49"/>
      <c r="N136" s="49"/>
      <c r="O136" s="49"/>
      <c r="P136" s="53"/>
      <c r="Q136" s="49"/>
      <c r="R136" s="49"/>
      <c r="S136" s="49"/>
      <c r="T136" s="49"/>
      <c r="U136" s="51"/>
      <c r="V136" s="49"/>
      <c r="W136" s="49"/>
      <c r="X136" s="49"/>
      <c r="Y136" s="51"/>
      <c r="Z136" s="49"/>
      <c r="AA136" s="49"/>
      <c r="AB136" s="49"/>
      <c r="AC136" s="51"/>
      <c r="AD136" s="49"/>
      <c r="AE136" s="49"/>
      <c r="AF136" s="49"/>
      <c r="AG136" s="49"/>
    </row>
    <row r="137" spans="2:33" x14ac:dyDescent="0.4">
      <c r="B137" s="64"/>
      <c r="C137" s="50"/>
      <c r="D137" s="50"/>
      <c r="E137" s="50"/>
      <c r="F137" s="50"/>
      <c r="G137" s="50"/>
      <c r="H137" s="50"/>
      <c r="I137" s="50"/>
      <c r="J137" s="50"/>
      <c r="K137" s="50"/>
      <c r="L137" s="54"/>
      <c r="M137" s="50"/>
      <c r="N137" s="50"/>
      <c r="O137" s="50"/>
      <c r="P137" s="54"/>
      <c r="Q137" s="50"/>
      <c r="R137" s="50"/>
      <c r="S137" s="50"/>
      <c r="T137" s="50"/>
      <c r="U137" s="52"/>
      <c r="V137" s="50"/>
      <c r="W137" s="50"/>
      <c r="X137" s="50"/>
      <c r="Y137" s="52"/>
      <c r="Z137" s="50"/>
      <c r="AA137" s="50"/>
      <c r="AB137" s="50"/>
      <c r="AC137" s="52"/>
      <c r="AD137" s="50"/>
      <c r="AE137" s="50"/>
      <c r="AF137" s="50"/>
      <c r="AG137" s="50"/>
    </row>
  </sheetData>
  <mergeCells count="838">
    <mergeCell ref="S7:T7"/>
    <mergeCell ref="W7:X7"/>
    <mergeCell ref="AA7:AB7"/>
    <mergeCell ref="A2:B2"/>
    <mergeCell ref="B4:AH4"/>
    <mergeCell ref="B5:F5"/>
    <mergeCell ref="I5:J5"/>
    <mergeCell ref="M5:N5"/>
    <mergeCell ref="Q5:R5"/>
    <mergeCell ref="U5:V5"/>
    <mergeCell ref="Y5:Z5"/>
    <mergeCell ref="AD5:AF5"/>
    <mergeCell ref="E2:AH2"/>
    <mergeCell ref="B12:B16"/>
    <mergeCell ref="C12:C13"/>
    <mergeCell ref="D12:D13"/>
    <mergeCell ref="E12:E13"/>
    <mergeCell ref="F12:F13"/>
    <mergeCell ref="G12:G13"/>
    <mergeCell ref="D7:G7"/>
    <mergeCell ref="J7:K7"/>
    <mergeCell ref="N7:O7"/>
    <mergeCell ref="M14:M16"/>
    <mergeCell ref="N14:N16"/>
    <mergeCell ref="O14:O16"/>
    <mergeCell ref="Y12:Y13"/>
    <mergeCell ref="N12:N13"/>
    <mergeCell ref="O12:O13"/>
    <mergeCell ref="P12:P13"/>
    <mergeCell ref="Q12:Q13"/>
    <mergeCell ref="R12:R13"/>
    <mergeCell ref="S12:S13"/>
    <mergeCell ref="H12:H13"/>
    <mergeCell ref="I12:I13"/>
    <mergeCell ref="J12:J13"/>
    <mergeCell ref="K12:K13"/>
    <mergeCell ref="L12:L13"/>
    <mergeCell ref="M12:M13"/>
    <mergeCell ref="AF12:AF13"/>
    <mergeCell ref="AG12:AG13"/>
    <mergeCell ref="C14:C16"/>
    <mergeCell ref="D14:D16"/>
    <mergeCell ref="E14:E16"/>
    <mergeCell ref="F14:F16"/>
    <mergeCell ref="G14:G16"/>
    <mergeCell ref="H14:H16"/>
    <mergeCell ref="I14:I16"/>
    <mergeCell ref="J14:J16"/>
    <mergeCell ref="Z12:Z13"/>
    <mergeCell ref="AA12:AA13"/>
    <mergeCell ref="AB12:AB13"/>
    <mergeCell ref="AC12:AC13"/>
    <mergeCell ref="AD12:AD13"/>
    <mergeCell ref="AE12:AE13"/>
    <mergeCell ref="T12:T13"/>
    <mergeCell ref="U12:U13"/>
    <mergeCell ref="V12:V13"/>
    <mergeCell ref="W12:W13"/>
    <mergeCell ref="AC14:AC16"/>
    <mergeCell ref="AD14:AD16"/>
    <mergeCell ref="AE14:AE16"/>
    <mergeCell ref="X12:X13"/>
    <mergeCell ref="AF14:AF16"/>
    <mergeCell ref="AG14:AG16"/>
    <mergeCell ref="D18:G18"/>
    <mergeCell ref="J18:K18"/>
    <mergeCell ref="N18:O18"/>
    <mergeCell ref="S18:T18"/>
    <mergeCell ref="W18:X18"/>
    <mergeCell ref="W14:W16"/>
    <mergeCell ref="X14:X16"/>
    <mergeCell ref="Y14:Y16"/>
    <mergeCell ref="Z14:Z16"/>
    <mergeCell ref="AA14:AA16"/>
    <mergeCell ref="AB14:AB16"/>
    <mergeCell ref="Q14:Q16"/>
    <mergeCell ref="R14:R16"/>
    <mergeCell ref="S14:S16"/>
    <mergeCell ref="T14:T16"/>
    <mergeCell ref="U14:U16"/>
    <mergeCell ref="V14:V16"/>
    <mergeCell ref="K14:K16"/>
    <mergeCell ref="L14:L16"/>
    <mergeCell ref="P14:P16"/>
    <mergeCell ref="AA18:AB18"/>
    <mergeCell ref="N25:N27"/>
    <mergeCell ref="O25:O27"/>
    <mergeCell ref="P25:P27"/>
    <mergeCell ref="Q25:Q27"/>
    <mergeCell ref="R25:R27"/>
    <mergeCell ref="S25:S27"/>
    <mergeCell ref="H25:H27"/>
    <mergeCell ref="I25:I27"/>
    <mergeCell ref="B23:B27"/>
    <mergeCell ref="C23:C24"/>
    <mergeCell ref="D23:D24"/>
    <mergeCell ref="E23:E24"/>
    <mergeCell ref="F23:F24"/>
    <mergeCell ref="G23:G24"/>
    <mergeCell ref="H23:H24"/>
    <mergeCell ref="I23:I24"/>
    <mergeCell ref="J23:J24"/>
    <mergeCell ref="AE23:AE24"/>
    <mergeCell ref="AF23:AF24"/>
    <mergeCell ref="AG23:AG24"/>
    <mergeCell ref="C25:C27"/>
    <mergeCell ref="D25:D27"/>
    <mergeCell ref="E25:E27"/>
    <mergeCell ref="F25:F27"/>
    <mergeCell ref="G25:G27"/>
    <mergeCell ref="W23:W24"/>
    <mergeCell ref="X23:X24"/>
    <mergeCell ref="Y23:Y24"/>
    <mergeCell ref="Z23:Z24"/>
    <mergeCell ref="AA23:AA24"/>
    <mergeCell ref="AB23:AB24"/>
    <mergeCell ref="Q23:Q24"/>
    <mergeCell ref="R23:R24"/>
    <mergeCell ref="S23:S24"/>
    <mergeCell ref="T23:T24"/>
    <mergeCell ref="U23:U24"/>
    <mergeCell ref="V23:V24"/>
    <mergeCell ref="K23:K24"/>
    <mergeCell ref="L23:L24"/>
    <mergeCell ref="M23:M24"/>
    <mergeCell ref="N23:N24"/>
    <mergeCell ref="B34:B38"/>
    <mergeCell ref="C34:C35"/>
    <mergeCell ref="D34:D35"/>
    <mergeCell ref="E34:E35"/>
    <mergeCell ref="F34:F35"/>
    <mergeCell ref="G34:G35"/>
    <mergeCell ref="M36:M38"/>
    <mergeCell ref="AC23:AC24"/>
    <mergeCell ref="AD23:AD24"/>
    <mergeCell ref="O23:O24"/>
    <mergeCell ref="P23:P24"/>
    <mergeCell ref="Y34:Y35"/>
    <mergeCell ref="N34:N35"/>
    <mergeCell ref="O34:O35"/>
    <mergeCell ref="P34:P35"/>
    <mergeCell ref="Q34:Q35"/>
    <mergeCell ref="R34:R35"/>
    <mergeCell ref="S34:S35"/>
    <mergeCell ref="H34:H35"/>
    <mergeCell ref="I34:I35"/>
    <mergeCell ref="J34:J35"/>
    <mergeCell ref="K34:K35"/>
    <mergeCell ref="L34:L35"/>
    <mergeCell ref="M34:M35"/>
    <mergeCell ref="AF25:AF27"/>
    <mergeCell ref="AG25:AG27"/>
    <mergeCell ref="D29:G29"/>
    <mergeCell ref="J29:K29"/>
    <mergeCell ref="N29:O29"/>
    <mergeCell ref="S29:T29"/>
    <mergeCell ref="W29:X29"/>
    <mergeCell ref="AA29:AB29"/>
    <mergeCell ref="Z25:Z27"/>
    <mergeCell ref="AA25:AA27"/>
    <mergeCell ref="AB25:AB27"/>
    <mergeCell ref="AC25:AC27"/>
    <mergeCell ref="AD25:AD27"/>
    <mergeCell ref="AE25:AE27"/>
    <mergeCell ref="T25:T27"/>
    <mergeCell ref="U25:U27"/>
    <mergeCell ref="V25:V27"/>
    <mergeCell ref="W25:W27"/>
    <mergeCell ref="J25:J27"/>
    <mergeCell ref="K25:K27"/>
    <mergeCell ref="L25:L27"/>
    <mergeCell ref="M25:M27"/>
    <mergeCell ref="X25:X27"/>
    <mergeCell ref="Y25:Y27"/>
    <mergeCell ref="O36:O38"/>
    <mergeCell ref="P36:P38"/>
    <mergeCell ref="AF34:AF35"/>
    <mergeCell ref="AG34:AG35"/>
    <mergeCell ref="C36:C38"/>
    <mergeCell ref="D36:D38"/>
    <mergeCell ref="E36:E38"/>
    <mergeCell ref="F36:F38"/>
    <mergeCell ref="G36:G38"/>
    <mergeCell ref="H36:H38"/>
    <mergeCell ref="I36:I38"/>
    <mergeCell ref="J36:J38"/>
    <mergeCell ref="Z34:Z35"/>
    <mergeCell ref="AA34:AA35"/>
    <mergeCell ref="AB34:AB35"/>
    <mergeCell ref="AC34:AC35"/>
    <mergeCell ref="AD34:AD35"/>
    <mergeCell ref="AE34:AE35"/>
    <mergeCell ref="T34:T35"/>
    <mergeCell ref="U34:U35"/>
    <mergeCell ref="V34:V35"/>
    <mergeCell ref="W34:W35"/>
    <mergeCell ref="AC36:AC38"/>
    <mergeCell ref="X34:X35"/>
    <mergeCell ref="AD36:AD38"/>
    <mergeCell ref="AE36:AE38"/>
    <mergeCell ref="AF36:AF38"/>
    <mergeCell ref="AG36:AG38"/>
    <mergeCell ref="D40:G40"/>
    <mergeCell ref="J40:K40"/>
    <mergeCell ref="N40:O40"/>
    <mergeCell ref="S40:T40"/>
    <mergeCell ref="W40:X40"/>
    <mergeCell ref="W36:W38"/>
    <mergeCell ref="X36:X38"/>
    <mergeCell ref="Y36:Y38"/>
    <mergeCell ref="Z36:Z38"/>
    <mergeCell ref="AA36:AA38"/>
    <mergeCell ref="AB36:AB38"/>
    <mergeCell ref="Q36:Q38"/>
    <mergeCell ref="R36:R38"/>
    <mergeCell ref="S36:S38"/>
    <mergeCell ref="T36:T38"/>
    <mergeCell ref="U36:U38"/>
    <mergeCell ref="V36:V38"/>
    <mergeCell ref="K36:K38"/>
    <mergeCell ref="L36:L38"/>
    <mergeCell ref="N36:N38"/>
    <mergeCell ref="AA40:AB40"/>
    <mergeCell ref="B45:B49"/>
    <mergeCell ref="C45:C46"/>
    <mergeCell ref="D45:D46"/>
    <mergeCell ref="E45:E46"/>
    <mergeCell ref="F45:F46"/>
    <mergeCell ref="G45:G46"/>
    <mergeCell ref="H45:H46"/>
    <mergeCell ref="I45:I46"/>
    <mergeCell ref="J45:J46"/>
    <mergeCell ref="X47:X49"/>
    <mergeCell ref="Y47:Y49"/>
    <mergeCell ref="N47:N49"/>
    <mergeCell ref="O47:O49"/>
    <mergeCell ref="P47:P49"/>
    <mergeCell ref="Q47:Q49"/>
    <mergeCell ref="R47:R49"/>
    <mergeCell ref="S47:S49"/>
    <mergeCell ref="H47:H49"/>
    <mergeCell ref="I47:I49"/>
    <mergeCell ref="AE45:AE46"/>
    <mergeCell ref="AF45:AF46"/>
    <mergeCell ref="AG45:AG46"/>
    <mergeCell ref="C47:C49"/>
    <mergeCell ref="D47:D49"/>
    <mergeCell ref="E47:E49"/>
    <mergeCell ref="F47:F49"/>
    <mergeCell ref="G47:G49"/>
    <mergeCell ref="W45:W46"/>
    <mergeCell ref="X45:X46"/>
    <mergeCell ref="Y45:Y46"/>
    <mergeCell ref="Z45:Z46"/>
    <mergeCell ref="AA45:AA46"/>
    <mergeCell ref="AB45:AB46"/>
    <mergeCell ref="Q45:Q46"/>
    <mergeCell ref="R45:R46"/>
    <mergeCell ref="S45:S46"/>
    <mergeCell ref="T45:T46"/>
    <mergeCell ref="U45:U46"/>
    <mergeCell ref="V45:V46"/>
    <mergeCell ref="K45:K46"/>
    <mergeCell ref="L45:L46"/>
    <mergeCell ref="M45:M46"/>
    <mergeCell ref="N45:N46"/>
    <mergeCell ref="B56:B60"/>
    <mergeCell ref="C56:C57"/>
    <mergeCell ref="D56:D57"/>
    <mergeCell ref="E56:E57"/>
    <mergeCell ref="F56:F57"/>
    <mergeCell ref="G56:G57"/>
    <mergeCell ref="M58:M60"/>
    <mergeCell ref="AC45:AC46"/>
    <mergeCell ref="AD45:AD46"/>
    <mergeCell ref="O45:O46"/>
    <mergeCell ref="P45:P46"/>
    <mergeCell ref="Y56:Y57"/>
    <mergeCell ref="N56:N57"/>
    <mergeCell ref="O56:O57"/>
    <mergeCell ref="P56:P57"/>
    <mergeCell ref="Q56:Q57"/>
    <mergeCell ref="R56:R57"/>
    <mergeCell ref="S56:S57"/>
    <mergeCell ref="H56:H57"/>
    <mergeCell ref="I56:I57"/>
    <mergeCell ref="J56:J57"/>
    <mergeCell ref="K56:K57"/>
    <mergeCell ref="L56:L57"/>
    <mergeCell ref="M56:M57"/>
    <mergeCell ref="AF47:AF49"/>
    <mergeCell ref="AG47:AG49"/>
    <mergeCell ref="D51:G51"/>
    <mergeCell ref="J51:K51"/>
    <mergeCell ref="N51:O51"/>
    <mergeCell ref="S51:T51"/>
    <mergeCell ref="W51:X51"/>
    <mergeCell ref="AA51:AB51"/>
    <mergeCell ref="Z47:Z49"/>
    <mergeCell ref="AA47:AA49"/>
    <mergeCell ref="AB47:AB49"/>
    <mergeCell ref="AC47:AC49"/>
    <mergeCell ref="AD47:AD49"/>
    <mergeCell ref="AE47:AE49"/>
    <mergeCell ref="T47:T49"/>
    <mergeCell ref="U47:U49"/>
    <mergeCell ref="V47:V49"/>
    <mergeCell ref="W47:W49"/>
    <mergeCell ref="J47:J49"/>
    <mergeCell ref="K47:K49"/>
    <mergeCell ref="L47:L49"/>
    <mergeCell ref="M47:M49"/>
    <mergeCell ref="O58:O60"/>
    <mergeCell ref="P58:P60"/>
    <mergeCell ref="AF56:AF57"/>
    <mergeCell ref="AG56:AG57"/>
    <mergeCell ref="C58:C60"/>
    <mergeCell ref="D58:D60"/>
    <mergeCell ref="E58:E60"/>
    <mergeCell ref="F58:F60"/>
    <mergeCell ref="G58:G60"/>
    <mergeCell ref="H58:H60"/>
    <mergeCell ref="I58:I60"/>
    <mergeCell ref="J58:J60"/>
    <mergeCell ref="Z56:Z57"/>
    <mergeCell ref="AA56:AA57"/>
    <mergeCell ref="AB56:AB57"/>
    <mergeCell ref="AC56:AC57"/>
    <mergeCell ref="AD56:AD57"/>
    <mergeCell ref="AE56:AE57"/>
    <mergeCell ref="T56:T57"/>
    <mergeCell ref="U56:U57"/>
    <mergeCell ref="V56:V57"/>
    <mergeCell ref="W56:W57"/>
    <mergeCell ref="AC58:AC60"/>
    <mergeCell ref="X56:X57"/>
    <mergeCell ref="AD58:AD60"/>
    <mergeCell ref="AE58:AE60"/>
    <mergeCell ref="AF58:AF60"/>
    <mergeCell ref="AG58:AG60"/>
    <mergeCell ref="D62:G62"/>
    <mergeCell ref="J62:K62"/>
    <mergeCell ref="N62:O62"/>
    <mergeCell ref="S62:T62"/>
    <mergeCell ref="W62:X62"/>
    <mergeCell ref="W58:W60"/>
    <mergeCell ref="X58:X60"/>
    <mergeCell ref="Y58:Y60"/>
    <mergeCell ref="Z58:Z60"/>
    <mergeCell ref="AA58:AA60"/>
    <mergeCell ref="AB58:AB60"/>
    <mergeCell ref="Q58:Q60"/>
    <mergeCell ref="R58:R60"/>
    <mergeCell ref="S58:S60"/>
    <mergeCell ref="T58:T60"/>
    <mergeCell ref="U58:U60"/>
    <mergeCell ref="V58:V60"/>
    <mergeCell ref="K58:K60"/>
    <mergeCell ref="L58:L60"/>
    <mergeCell ref="N58:N60"/>
    <mergeCell ref="AA62:AB62"/>
    <mergeCell ref="B67:B71"/>
    <mergeCell ref="C67:C68"/>
    <mergeCell ref="D67:D68"/>
    <mergeCell ref="E67:E68"/>
    <mergeCell ref="F67:F68"/>
    <mergeCell ref="G67:G68"/>
    <mergeCell ref="H67:H68"/>
    <mergeCell ref="I67:I68"/>
    <mergeCell ref="J67:J68"/>
    <mergeCell ref="X69:X71"/>
    <mergeCell ref="Y69:Y71"/>
    <mergeCell ref="N69:N71"/>
    <mergeCell ref="O69:O71"/>
    <mergeCell ref="P69:P71"/>
    <mergeCell ref="Q69:Q71"/>
    <mergeCell ref="R69:R71"/>
    <mergeCell ref="S69:S71"/>
    <mergeCell ref="H69:H71"/>
    <mergeCell ref="I69:I71"/>
    <mergeCell ref="AE67:AE68"/>
    <mergeCell ref="AF67:AF68"/>
    <mergeCell ref="AG67:AG68"/>
    <mergeCell ref="C69:C71"/>
    <mergeCell ref="D69:D71"/>
    <mergeCell ref="E69:E71"/>
    <mergeCell ref="F69:F71"/>
    <mergeCell ref="G69:G71"/>
    <mergeCell ref="W67:W68"/>
    <mergeCell ref="X67:X68"/>
    <mergeCell ref="Y67:Y68"/>
    <mergeCell ref="Z67:Z68"/>
    <mergeCell ref="AA67:AA68"/>
    <mergeCell ref="AB67:AB68"/>
    <mergeCell ref="Q67:Q68"/>
    <mergeCell ref="R67:R68"/>
    <mergeCell ref="S67:S68"/>
    <mergeCell ref="T67:T68"/>
    <mergeCell ref="U67:U68"/>
    <mergeCell ref="V67:V68"/>
    <mergeCell ref="K67:K68"/>
    <mergeCell ref="L67:L68"/>
    <mergeCell ref="M67:M68"/>
    <mergeCell ref="N67:N68"/>
    <mergeCell ref="B78:B82"/>
    <mergeCell ref="C78:C79"/>
    <mergeCell ref="D78:D79"/>
    <mergeCell ref="E78:E79"/>
    <mergeCell ref="F78:F79"/>
    <mergeCell ref="G78:G79"/>
    <mergeCell ref="M80:M82"/>
    <mergeCell ref="AC67:AC68"/>
    <mergeCell ref="AD67:AD68"/>
    <mergeCell ref="O67:O68"/>
    <mergeCell ref="P67:P68"/>
    <mergeCell ref="Y78:Y79"/>
    <mergeCell ref="N78:N79"/>
    <mergeCell ref="O78:O79"/>
    <mergeCell ref="P78:P79"/>
    <mergeCell ref="Q78:Q79"/>
    <mergeCell ref="R78:R79"/>
    <mergeCell ref="S78:S79"/>
    <mergeCell ref="H78:H79"/>
    <mergeCell ref="I78:I79"/>
    <mergeCell ref="J78:J79"/>
    <mergeCell ref="K78:K79"/>
    <mergeCell ref="L78:L79"/>
    <mergeCell ref="M78:M79"/>
    <mergeCell ref="AF69:AF71"/>
    <mergeCell ref="AG69:AG71"/>
    <mergeCell ref="D73:G73"/>
    <mergeCell ref="J73:K73"/>
    <mergeCell ref="N73:O73"/>
    <mergeCell ref="S73:T73"/>
    <mergeCell ref="W73:X73"/>
    <mergeCell ref="AA73:AB73"/>
    <mergeCell ref="Z69:Z71"/>
    <mergeCell ref="AA69:AA71"/>
    <mergeCell ref="AB69:AB71"/>
    <mergeCell ref="AC69:AC71"/>
    <mergeCell ref="AD69:AD71"/>
    <mergeCell ref="AE69:AE71"/>
    <mergeCell ref="T69:T71"/>
    <mergeCell ref="U69:U71"/>
    <mergeCell ref="V69:V71"/>
    <mergeCell ref="W69:W71"/>
    <mergeCell ref="J69:J71"/>
    <mergeCell ref="K69:K71"/>
    <mergeCell ref="L69:L71"/>
    <mergeCell ref="M69:M71"/>
    <mergeCell ref="O80:O82"/>
    <mergeCell ref="P80:P82"/>
    <mergeCell ref="AF78:AF79"/>
    <mergeCell ref="AG78:AG79"/>
    <mergeCell ref="C80:C82"/>
    <mergeCell ref="D80:D82"/>
    <mergeCell ref="E80:E82"/>
    <mergeCell ref="F80:F82"/>
    <mergeCell ref="G80:G82"/>
    <mergeCell ref="H80:H82"/>
    <mergeCell ref="I80:I82"/>
    <mergeCell ref="J80:J82"/>
    <mergeCell ref="Z78:Z79"/>
    <mergeCell ref="AA78:AA79"/>
    <mergeCell ref="AB78:AB79"/>
    <mergeCell ref="AC78:AC79"/>
    <mergeCell ref="AD78:AD79"/>
    <mergeCell ref="AE78:AE79"/>
    <mergeCell ref="T78:T79"/>
    <mergeCell ref="U78:U79"/>
    <mergeCell ref="V78:V79"/>
    <mergeCell ref="W78:W79"/>
    <mergeCell ref="AC80:AC82"/>
    <mergeCell ref="X78:X79"/>
    <mergeCell ref="AD80:AD82"/>
    <mergeCell ref="AE80:AE82"/>
    <mergeCell ref="AF80:AF82"/>
    <mergeCell ref="AG80:AG82"/>
    <mergeCell ref="D84:G84"/>
    <mergeCell ref="J84:K84"/>
    <mergeCell ref="N84:O84"/>
    <mergeCell ref="S84:T84"/>
    <mergeCell ref="W84:X84"/>
    <mergeCell ref="W80:W82"/>
    <mergeCell ref="X80:X82"/>
    <mergeCell ref="Y80:Y82"/>
    <mergeCell ref="Z80:Z82"/>
    <mergeCell ref="AA80:AA82"/>
    <mergeCell ref="AB80:AB82"/>
    <mergeCell ref="Q80:Q82"/>
    <mergeCell ref="R80:R82"/>
    <mergeCell ref="S80:S82"/>
    <mergeCell ref="T80:T82"/>
    <mergeCell ref="U80:U82"/>
    <mergeCell ref="V80:V82"/>
    <mergeCell ref="K80:K82"/>
    <mergeCell ref="L80:L82"/>
    <mergeCell ref="N80:N82"/>
    <mergeCell ref="AA84:AB84"/>
    <mergeCell ref="B89:B93"/>
    <mergeCell ref="C89:C90"/>
    <mergeCell ref="D89:D90"/>
    <mergeCell ref="E89:E90"/>
    <mergeCell ref="F89:F90"/>
    <mergeCell ref="G89:G90"/>
    <mergeCell ref="H89:H90"/>
    <mergeCell ref="I89:I90"/>
    <mergeCell ref="J89:J90"/>
    <mergeCell ref="X91:X93"/>
    <mergeCell ref="Y91:Y93"/>
    <mergeCell ref="N91:N93"/>
    <mergeCell ref="O91:O93"/>
    <mergeCell ref="P91:P93"/>
    <mergeCell ref="Q91:Q93"/>
    <mergeCell ref="R91:R93"/>
    <mergeCell ref="S91:S93"/>
    <mergeCell ref="H91:H93"/>
    <mergeCell ref="I91:I93"/>
    <mergeCell ref="AE89:AE90"/>
    <mergeCell ref="AF89:AF90"/>
    <mergeCell ref="AG89:AG90"/>
    <mergeCell ref="C91:C93"/>
    <mergeCell ref="D91:D93"/>
    <mergeCell ref="E91:E93"/>
    <mergeCell ref="F91:F93"/>
    <mergeCell ref="G91:G93"/>
    <mergeCell ref="W89:W90"/>
    <mergeCell ref="X89:X90"/>
    <mergeCell ref="Y89:Y90"/>
    <mergeCell ref="Z89:Z90"/>
    <mergeCell ref="AA89:AA90"/>
    <mergeCell ref="AB89:AB90"/>
    <mergeCell ref="Q89:Q90"/>
    <mergeCell ref="R89:R90"/>
    <mergeCell ref="S89:S90"/>
    <mergeCell ref="T89:T90"/>
    <mergeCell ref="U89:U90"/>
    <mergeCell ref="V89:V90"/>
    <mergeCell ref="K89:K90"/>
    <mergeCell ref="L89:L90"/>
    <mergeCell ref="M89:M90"/>
    <mergeCell ref="N89:N90"/>
    <mergeCell ref="B100:B104"/>
    <mergeCell ref="C100:C101"/>
    <mergeCell ref="D100:D101"/>
    <mergeCell ref="E100:E101"/>
    <mergeCell ref="F100:F101"/>
    <mergeCell ref="G100:G101"/>
    <mergeCell ref="M102:M104"/>
    <mergeCell ref="AC89:AC90"/>
    <mergeCell ref="AD89:AD90"/>
    <mergeCell ref="O89:O90"/>
    <mergeCell ref="P89:P90"/>
    <mergeCell ref="Y100:Y101"/>
    <mergeCell ref="N100:N101"/>
    <mergeCell ref="O100:O101"/>
    <mergeCell ref="P100:P101"/>
    <mergeCell ref="Q100:Q101"/>
    <mergeCell ref="R100:R101"/>
    <mergeCell ref="S100:S101"/>
    <mergeCell ref="H100:H101"/>
    <mergeCell ref="I100:I101"/>
    <mergeCell ref="J100:J101"/>
    <mergeCell ref="K100:K101"/>
    <mergeCell ref="L100:L101"/>
    <mergeCell ref="M100:M101"/>
    <mergeCell ref="AF91:AF93"/>
    <mergeCell ref="AG91:AG93"/>
    <mergeCell ref="D95:G95"/>
    <mergeCell ref="J95:K95"/>
    <mergeCell ref="N95:O95"/>
    <mergeCell ref="S95:T95"/>
    <mergeCell ref="W95:X95"/>
    <mergeCell ref="AA95:AB95"/>
    <mergeCell ref="Z91:Z93"/>
    <mergeCell ref="AA91:AA93"/>
    <mergeCell ref="AB91:AB93"/>
    <mergeCell ref="AC91:AC93"/>
    <mergeCell ref="AD91:AD93"/>
    <mergeCell ref="AE91:AE93"/>
    <mergeCell ref="T91:T93"/>
    <mergeCell ref="U91:U93"/>
    <mergeCell ref="V91:V93"/>
    <mergeCell ref="W91:W93"/>
    <mergeCell ref="J91:J93"/>
    <mergeCell ref="K91:K93"/>
    <mergeCell ref="L91:L93"/>
    <mergeCell ref="M91:M93"/>
    <mergeCell ref="O102:O104"/>
    <mergeCell ref="P102:P104"/>
    <mergeCell ref="AF100:AF101"/>
    <mergeCell ref="AG100:AG101"/>
    <mergeCell ref="C102:C104"/>
    <mergeCell ref="D102:D104"/>
    <mergeCell ref="E102:E104"/>
    <mergeCell ref="F102:F104"/>
    <mergeCell ref="G102:G104"/>
    <mergeCell ref="H102:H104"/>
    <mergeCell ref="I102:I104"/>
    <mergeCell ref="J102:J104"/>
    <mergeCell ref="Z100:Z101"/>
    <mergeCell ref="AA100:AA101"/>
    <mergeCell ref="AB100:AB101"/>
    <mergeCell ref="AC100:AC101"/>
    <mergeCell ref="AD100:AD101"/>
    <mergeCell ref="AE100:AE101"/>
    <mergeCell ref="T100:T101"/>
    <mergeCell ref="U100:U101"/>
    <mergeCell ref="V100:V101"/>
    <mergeCell ref="W100:W101"/>
    <mergeCell ref="AC102:AC104"/>
    <mergeCell ref="X100:X101"/>
    <mergeCell ref="AD102:AD104"/>
    <mergeCell ref="AE102:AE104"/>
    <mergeCell ref="AF102:AF104"/>
    <mergeCell ref="AG102:AG104"/>
    <mergeCell ref="D106:G106"/>
    <mergeCell ref="J106:K106"/>
    <mergeCell ref="N106:O106"/>
    <mergeCell ref="S106:T106"/>
    <mergeCell ref="W106:X106"/>
    <mergeCell ref="W102:W104"/>
    <mergeCell ref="X102:X104"/>
    <mergeCell ref="Y102:Y104"/>
    <mergeCell ref="Z102:Z104"/>
    <mergeCell ref="AA102:AA104"/>
    <mergeCell ref="AB102:AB104"/>
    <mergeCell ref="Q102:Q104"/>
    <mergeCell ref="R102:R104"/>
    <mergeCell ref="S102:S104"/>
    <mergeCell ref="T102:T104"/>
    <mergeCell ref="U102:U104"/>
    <mergeCell ref="V102:V104"/>
    <mergeCell ref="K102:K104"/>
    <mergeCell ref="L102:L104"/>
    <mergeCell ref="N102:N104"/>
    <mergeCell ref="AA106:AB106"/>
    <mergeCell ref="B111:B115"/>
    <mergeCell ref="C111:C112"/>
    <mergeCell ref="D111:D112"/>
    <mergeCell ref="E111:E112"/>
    <mergeCell ref="F111:F112"/>
    <mergeCell ref="G111:G112"/>
    <mergeCell ref="H111:H112"/>
    <mergeCell ref="I111:I112"/>
    <mergeCell ref="J111:J112"/>
    <mergeCell ref="X113:X115"/>
    <mergeCell ref="Y113:Y115"/>
    <mergeCell ref="N113:N115"/>
    <mergeCell ref="O113:O115"/>
    <mergeCell ref="P113:P115"/>
    <mergeCell ref="Q113:Q115"/>
    <mergeCell ref="R113:R115"/>
    <mergeCell ref="S113:S115"/>
    <mergeCell ref="H113:H115"/>
    <mergeCell ref="I113:I115"/>
    <mergeCell ref="AE111:AE112"/>
    <mergeCell ref="AF111:AF112"/>
    <mergeCell ref="AG111:AG112"/>
    <mergeCell ref="C113:C115"/>
    <mergeCell ref="D113:D115"/>
    <mergeCell ref="E113:E115"/>
    <mergeCell ref="F113:F115"/>
    <mergeCell ref="G113:G115"/>
    <mergeCell ref="W111:W112"/>
    <mergeCell ref="X111:X112"/>
    <mergeCell ref="Y111:Y112"/>
    <mergeCell ref="Z111:Z112"/>
    <mergeCell ref="AA111:AA112"/>
    <mergeCell ref="AB111:AB112"/>
    <mergeCell ref="Q111:Q112"/>
    <mergeCell ref="R111:R112"/>
    <mergeCell ref="S111:S112"/>
    <mergeCell ref="T111:T112"/>
    <mergeCell ref="U111:U112"/>
    <mergeCell ref="V111:V112"/>
    <mergeCell ref="K111:K112"/>
    <mergeCell ref="L111:L112"/>
    <mergeCell ref="M111:M112"/>
    <mergeCell ref="N111:N112"/>
    <mergeCell ref="B122:B126"/>
    <mergeCell ref="C122:C123"/>
    <mergeCell ref="D122:D123"/>
    <mergeCell ref="E122:E123"/>
    <mergeCell ref="F122:F123"/>
    <mergeCell ref="G122:G123"/>
    <mergeCell ref="M124:M126"/>
    <mergeCell ref="AC111:AC112"/>
    <mergeCell ref="AD111:AD112"/>
    <mergeCell ref="O111:O112"/>
    <mergeCell ref="P111:P112"/>
    <mergeCell ref="Y122:Y123"/>
    <mergeCell ref="N122:N123"/>
    <mergeCell ref="O122:O123"/>
    <mergeCell ref="P122:P123"/>
    <mergeCell ref="Q122:Q123"/>
    <mergeCell ref="R122:R123"/>
    <mergeCell ref="S122:S123"/>
    <mergeCell ref="H122:H123"/>
    <mergeCell ref="I122:I123"/>
    <mergeCell ref="J122:J123"/>
    <mergeCell ref="K122:K123"/>
    <mergeCell ref="L122:L123"/>
    <mergeCell ref="M122:M123"/>
    <mergeCell ref="AF113:AF115"/>
    <mergeCell ref="AG113:AG115"/>
    <mergeCell ref="D117:G117"/>
    <mergeCell ref="J117:K117"/>
    <mergeCell ref="N117:O117"/>
    <mergeCell ref="S117:T117"/>
    <mergeCell ref="W117:X117"/>
    <mergeCell ref="AA117:AB117"/>
    <mergeCell ref="Z113:Z115"/>
    <mergeCell ref="AA113:AA115"/>
    <mergeCell ref="AB113:AB115"/>
    <mergeCell ref="AC113:AC115"/>
    <mergeCell ref="AD113:AD115"/>
    <mergeCell ref="AE113:AE115"/>
    <mergeCell ref="T113:T115"/>
    <mergeCell ref="U113:U115"/>
    <mergeCell ref="V113:V115"/>
    <mergeCell ref="W113:W115"/>
    <mergeCell ref="J113:J115"/>
    <mergeCell ref="K113:K115"/>
    <mergeCell ref="L113:L115"/>
    <mergeCell ref="M113:M115"/>
    <mergeCell ref="O124:O126"/>
    <mergeCell ref="P124:P126"/>
    <mergeCell ref="AF122:AF123"/>
    <mergeCell ref="AG122:AG123"/>
    <mergeCell ref="C124:C126"/>
    <mergeCell ref="D124:D126"/>
    <mergeCell ref="E124:E126"/>
    <mergeCell ref="F124:F126"/>
    <mergeCell ref="G124:G126"/>
    <mergeCell ref="H124:H126"/>
    <mergeCell ref="I124:I126"/>
    <mergeCell ref="J124:J126"/>
    <mergeCell ref="Z122:Z123"/>
    <mergeCell ref="AA122:AA123"/>
    <mergeCell ref="AB122:AB123"/>
    <mergeCell ref="AC122:AC123"/>
    <mergeCell ref="AD122:AD123"/>
    <mergeCell ref="AE122:AE123"/>
    <mergeCell ref="T122:T123"/>
    <mergeCell ref="U122:U123"/>
    <mergeCell ref="V122:V123"/>
    <mergeCell ref="W122:W123"/>
    <mergeCell ref="AC124:AC126"/>
    <mergeCell ref="X122:X123"/>
    <mergeCell ref="AD124:AD126"/>
    <mergeCell ref="AE124:AE126"/>
    <mergeCell ref="AF124:AF126"/>
    <mergeCell ref="AG124:AG126"/>
    <mergeCell ref="D128:G128"/>
    <mergeCell ref="J128:K128"/>
    <mergeCell ref="N128:O128"/>
    <mergeCell ref="S128:T128"/>
    <mergeCell ref="W128:X128"/>
    <mergeCell ref="W124:W126"/>
    <mergeCell ref="X124:X126"/>
    <mergeCell ref="Y124:Y126"/>
    <mergeCell ref="Z124:Z126"/>
    <mergeCell ref="AA124:AA126"/>
    <mergeCell ref="AB124:AB126"/>
    <mergeCell ref="Q124:Q126"/>
    <mergeCell ref="R124:R126"/>
    <mergeCell ref="S124:S126"/>
    <mergeCell ref="T124:T126"/>
    <mergeCell ref="U124:U126"/>
    <mergeCell ref="V124:V126"/>
    <mergeCell ref="K124:K126"/>
    <mergeCell ref="L124:L126"/>
    <mergeCell ref="N124:N126"/>
    <mergeCell ref="V133:V134"/>
    <mergeCell ref="K133:K134"/>
    <mergeCell ref="L133:L134"/>
    <mergeCell ref="M133:M134"/>
    <mergeCell ref="N133:N134"/>
    <mergeCell ref="O133:O134"/>
    <mergeCell ref="P133:P134"/>
    <mergeCell ref="AA128:AB128"/>
    <mergeCell ref="B133:B137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K135:K137"/>
    <mergeCell ref="L135:L137"/>
    <mergeCell ref="M135:M137"/>
    <mergeCell ref="AA135:AA137"/>
    <mergeCell ref="AB135:AB137"/>
    <mergeCell ref="N135:N137"/>
    <mergeCell ref="O135:O137"/>
    <mergeCell ref="AC133:AC134"/>
    <mergeCell ref="AD133:AD134"/>
    <mergeCell ref="AE133:AE134"/>
    <mergeCell ref="AF133:AF134"/>
    <mergeCell ref="AG133:AG134"/>
    <mergeCell ref="C135:C137"/>
    <mergeCell ref="D135:D137"/>
    <mergeCell ref="E135:E137"/>
    <mergeCell ref="F135:F137"/>
    <mergeCell ref="G135:G137"/>
    <mergeCell ref="W133:W134"/>
    <mergeCell ref="X133:X134"/>
    <mergeCell ref="Y133:Y134"/>
    <mergeCell ref="Z133:Z134"/>
    <mergeCell ref="AA133:AA134"/>
    <mergeCell ref="AB133:AB134"/>
    <mergeCell ref="Q133:Q134"/>
    <mergeCell ref="R133:R134"/>
    <mergeCell ref="S133:S134"/>
    <mergeCell ref="T133:T134"/>
    <mergeCell ref="U133:U134"/>
    <mergeCell ref="AF135:AF137"/>
    <mergeCell ref="AG135:AG137"/>
    <mergeCell ref="Z135:Z137"/>
    <mergeCell ref="S135:S137"/>
    <mergeCell ref="H135:H137"/>
    <mergeCell ref="I135:I137"/>
    <mergeCell ref="J135:J137"/>
    <mergeCell ref="AC135:AC137"/>
    <mergeCell ref="AD135:AD137"/>
    <mergeCell ref="AE135:AE137"/>
    <mergeCell ref="T135:T137"/>
    <mergeCell ref="U135:U137"/>
    <mergeCell ref="V135:V137"/>
    <mergeCell ref="W135:W137"/>
    <mergeCell ref="X135:X137"/>
    <mergeCell ref="Y135:Y137"/>
    <mergeCell ref="P135:P137"/>
    <mergeCell ref="Q135:Q137"/>
    <mergeCell ref="R135:R137"/>
  </mergeCells>
  <phoneticPr fontId="1"/>
  <dataValidations count="2">
    <dataValidation type="list" allowBlank="1" showInputMessage="1" showErrorMessage="1" sqref="C10:AG10 C21:AG21 C32:AG32 C43:AG43 C54:AG54 C65:AG65 C76:AG76 C87:AG87 C98:AG98 C109:AG109 C120:AG120 C131:AG131" xr:uid="{00000000-0002-0000-0000-000000000000}">
      <formula1>"1,2,3,4"</formula1>
    </dataValidation>
    <dataValidation type="list" allowBlank="1" showInputMessage="1" showErrorMessage="1" sqref="A2:B2" xr:uid="{00000000-0002-0000-0000-000001000000}">
      <formula1>"2018,2019,2020,2021,2022"</formula1>
    </dataValidation>
  </dataValidations>
  <printOptions horizontalCentered="1" verticalCentered="1"/>
  <pageMargins left="0" right="0" top="0" bottom="0" header="0" footer="0"/>
  <pageSetup paperSize="12" scale="6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FD49E75C-1908-458F-9B9D-25AA2B95F2C8}">
            <xm:f>OR(WEEKDAY(C8)=1,WEEKDAY(C8)=7,COUNTIF(祝日リスト!$A$2:$A$41,C8)=1)</xm:f>
            <x14:dxf>
              <fill>
                <patternFill>
                  <bgColor theme="2" tint="-0.24994659260841701"/>
                </patternFill>
              </fill>
            </x14:dxf>
          </x14:cfRule>
          <xm:sqref>C8:AG9</xm:sqref>
        </x14:conditionalFormatting>
        <x14:conditionalFormatting xmlns:xm="http://schemas.microsoft.com/office/excel/2006/main">
          <x14:cfRule type="expression" priority="11" id="{F03E922E-B297-4616-B65B-4D2E842FE2EF}">
            <xm:f>OR(WEEKDAY(C19)=1,WEEKDAY(C19)=7,COUNTIF(祝日リスト!$A$2:$A$41,C19)=1)</xm:f>
            <x14:dxf>
              <fill>
                <patternFill>
                  <bgColor theme="2" tint="-0.24994659260841701"/>
                </patternFill>
              </fill>
            </x14:dxf>
          </x14:cfRule>
          <xm:sqref>C19:AG20</xm:sqref>
        </x14:conditionalFormatting>
        <x14:conditionalFormatting xmlns:xm="http://schemas.microsoft.com/office/excel/2006/main">
          <x14:cfRule type="expression" priority="10" id="{F685B227-34D7-4845-BC39-E189C664A3CE}">
            <xm:f>OR(WEEKDAY(C30)=1,WEEKDAY(C30)=7,COUNTIF(祝日リスト!$A$2:$A$41,C30)=1)</xm:f>
            <x14:dxf>
              <fill>
                <patternFill>
                  <bgColor theme="2" tint="-0.24994659260841701"/>
                </patternFill>
              </fill>
            </x14:dxf>
          </x14:cfRule>
          <xm:sqref>C30:AG31</xm:sqref>
        </x14:conditionalFormatting>
        <x14:conditionalFormatting xmlns:xm="http://schemas.microsoft.com/office/excel/2006/main">
          <x14:cfRule type="expression" priority="9" id="{573248F6-89A6-4E77-8C63-2E1447DEFDA3}">
            <xm:f>OR(WEEKDAY(C41)=1,WEEKDAY(C41)=7,COUNTIF(祝日リスト!$A$2:$A$41,C41)=1)</xm:f>
            <x14:dxf>
              <fill>
                <patternFill>
                  <bgColor theme="2" tint="-0.24994659260841701"/>
                </patternFill>
              </fill>
            </x14:dxf>
          </x14:cfRule>
          <xm:sqref>C41:AG42</xm:sqref>
        </x14:conditionalFormatting>
        <x14:conditionalFormatting xmlns:xm="http://schemas.microsoft.com/office/excel/2006/main">
          <x14:cfRule type="expression" priority="8" id="{37B0EF82-A7D9-474F-93C0-50EED5850B66}">
            <xm:f>OR(WEEKDAY(C52)=1,WEEKDAY(C52)=7,COUNTIF(祝日リスト!$A$2:$A$41,C52)=1)</xm:f>
            <x14:dxf>
              <fill>
                <patternFill>
                  <bgColor theme="2" tint="-0.24994659260841701"/>
                </patternFill>
              </fill>
            </x14:dxf>
          </x14:cfRule>
          <xm:sqref>C52:AG53</xm:sqref>
        </x14:conditionalFormatting>
        <x14:conditionalFormatting xmlns:xm="http://schemas.microsoft.com/office/excel/2006/main">
          <x14:cfRule type="expression" priority="7" id="{073AAFAB-3644-4D19-9E11-94C45A30C429}">
            <xm:f>OR(WEEKDAY(C63)=1,WEEKDAY(C63)=7,COUNTIF(祝日リスト!$A$2:$A$41,C63)=1)</xm:f>
            <x14:dxf>
              <fill>
                <patternFill>
                  <bgColor theme="2" tint="-0.24994659260841701"/>
                </patternFill>
              </fill>
            </x14:dxf>
          </x14:cfRule>
          <xm:sqref>C63:AG64</xm:sqref>
        </x14:conditionalFormatting>
        <x14:conditionalFormatting xmlns:xm="http://schemas.microsoft.com/office/excel/2006/main">
          <x14:cfRule type="expression" priority="6" id="{9D7F6978-2444-4B9F-8039-F6FC52E4C058}">
            <xm:f>OR(WEEKDAY(C74)=1,WEEKDAY(C74)=7,COUNTIF(祝日リスト!$A$2:$A$41,C74)=1)</xm:f>
            <x14:dxf>
              <fill>
                <patternFill>
                  <bgColor theme="2" tint="-0.24994659260841701"/>
                </patternFill>
              </fill>
            </x14:dxf>
          </x14:cfRule>
          <xm:sqref>C74:AG75</xm:sqref>
        </x14:conditionalFormatting>
        <x14:conditionalFormatting xmlns:xm="http://schemas.microsoft.com/office/excel/2006/main">
          <x14:cfRule type="expression" priority="5" id="{D3393074-2FE4-4DBB-B85C-18039743E3A7}">
            <xm:f>OR(WEEKDAY(C85)=1,WEEKDAY(C85)=7,COUNTIF(祝日リスト!$A$2:$A$41,C85)=1)</xm:f>
            <x14:dxf>
              <fill>
                <patternFill>
                  <bgColor theme="2" tint="-0.24994659260841701"/>
                </patternFill>
              </fill>
            </x14:dxf>
          </x14:cfRule>
          <xm:sqref>C85:AG86</xm:sqref>
        </x14:conditionalFormatting>
        <x14:conditionalFormatting xmlns:xm="http://schemas.microsoft.com/office/excel/2006/main">
          <x14:cfRule type="expression" priority="4" id="{69DF289D-BC54-4CDB-8883-9E8C327D2E2C}">
            <xm:f>OR(WEEKDAY(C96)=1,WEEKDAY(C96)=7,COUNTIF(祝日リスト!$A$2:$A$41,C96)=1)</xm:f>
            <x14:dxf>
              <fill>
                <patternFill>
                  <bgColor theme="2" tint="-0.24994659260841701"/>
                </patternFill>
              </fill>
            </x14:dxf>
          </x14:cfRule>
          <xm:sqref>C96:AG97</xm:sqref>
        </x14:conditionalFormatting>
        <x14:conditionalFormatting xmlns:xm="http://schemas.microsoft.com/office/excel/2006/main">
          <x14:cfRule type="expression" priority="3" id="{3C6624F7-10DD-4D7C-9795-BA5F19CB8234}">
            <xm:f>OR(WEEKDAY(C107)=1,WEEKDAY(C107)=7,COUNTIF(祝日リスト!$A$2:$A$41,C107)=1)</xm:f>
            <x14:dxf>
              <fill>
                <patternFill>
                  <bgColor theme="2" tint="-0.24994659260841701"/>
                </patternFill>
              </fill>
            </x14:dxf>
          </x14:cfRule>
          <xm:sqref>C107:AG108</xm:sqref>
        </x14:conditionalFormatting>
        <x14:conditionalFormatting xmlns:xm="http://schemas.microsoft.com/office/excel/2006/main">
          <x14:cfRule type="expression" priority="2" id="{918BDCDE-5FD7-4E1D-ABD7-38CBD3C8215F}">
            <xm:f>OR(WEEKDAY(C118)=1,WEEKDAY(C118)=7,COUNTIF(祝日リスト!$A$2:$A$41,C118)=1)</xm:f>
            <x14:dxf>
              <fill>
                <patternFill>
                  <bgColor theme="2" tint="-0.24994659260841701"/>
                </patternFill>
              </fill>
            </x14:dxf>
          </x14:cfRule>
          <xm:sqref>C118:AG119</xm:sqref>
        </x14:conditionalFormatting>
        <x14:conditionalFormatting xmlns:xm="http://schemas.microsoft.com/office/excel/2006/main">
          <x14:cfRule type="expression" priority="1" id="{3D67C1F7-C425-4B60-81BF-5DCA2E86FD2C}">
            <xm:f>OR(WEEKDAY(C129)=1,WEEKDAY(C129)=7,COUNTIF(祝日リスト!$A$2:$A$41,C129)=1)</xm:f>
            <x14:dxf>
              <fill>
                <patternFill>
                  <bgColor theme="2" tint="-0.24994659260841701"/>
                </patternFill>
              </fill>
            </x14:dxf>
          </x14:cfRule>
          <xm:sqref>C129:AG130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51"/>
  <sheetViews>
    <sheetView topLeftCell="A34" zoomScaleNormal="100" workbookViewId="0">
      <selection activeCell="A4" sqref="A4"/>
    </sheetView>
  </sheetViews>
  <sheetFormatPr defaultRowHeight="18.75" x14ac:dyDescent="0.4"/>
  <cols>
    <col min="1" max="1" width="7.75" bestFit="1" customWidth="1"/>
    <col min="2" max="14" width="5.5" customWidth="1"/>
  </cols>
  <sheetData>
    <row r="2" spans="1:14" ht="19.5" thickBot="1" x14ac:dyDescent="0.45"/>
    <row r="3" spans="1:14" ht="19.5" thickBot="1" x14ac:dyDescent="0.45">
      <c r="A3" s="1">
        <v>2019</v>
      </c>
      <c r="B3" t="s">
        <v>1</v>
      </c>
      <c r="D3" s="1">
        <v>12</v>
      </c>
      <c r="E3" t="s">
        <v>11</v>
      </c>
      <c r="G3" s="75"/>
      <c r="H3" s="75"/>
      <c r="I3" s="75"/>
    </row>
    <row r="6" spans="1:14" ht="18.75" customHeight="1" x14ac:dyDescent="0.4">
      <c r="D6" s="76" t="s">
        <v>22</v>
      </c>
      <c r="E6" s="76"/>
      <c r="F6" s="76"/>
      <c r="G6" s="76"/>
      <c r="H6" s="76"/>
      <c r="I6" s="76"/>
      <c r="J6" s="76"/>
    </row>
    <row r="7" spans="1:14" ht="27.75" customHeight="1" x14ac:dyDescent="0.4">
      <c r="A7" s="77" t="s">
        <v>18</v>
      </c>
      <c r="B7" s="77"/>
      <c r="C7" s="78"/>
      <c r="D7" s="78"/>
      <c r="E7" s="78"/>
      <c r="F7" s="78"/>
      <c r="G7" s="78"/>
      <c r="H7" s="79" t="s">
        <v>21</v>
      </c>
      <c r="I7" s="79"/>
      <c r="J7" s="78"/>
      <c r="K7" s="78"/>
      <c r="L7" s="78"/>
      <c r="M7" s="78"/>
      <c r="N7" s="78"/>
    </row>
    <row r="8" spans="1:14" ht="27.75" customHeight="1" x14ac:dyDescent="0.4">
      <c r="A8" s="77" t="s">
        <v>19</v>
      </c>
      <c r="B8" s="77"/>
      <c r="C8" s="78"/>
      <c r="D8" s="78"/>
      <c r="E8" s="78"/>
      <c r="F8" s="78"/>
      <c r="G8" s="78"/>
      <c r="H8" s="77" t="s">
        <v>20</v>
      </c>
      <c r="I8" s="77"/>
      <c r="J8" s="78"/>
      <c r="K8" s="78"/>
      <c r="L8" s="78"/>
      <c r="M8" s="78"/>
      <c r="N8" s="78"/>
    </row>
    <row r="9" spans="1:14" ht="19.5" thickBot="1" x14ac:dyDescent="0.45"/>
    <row r="10" spans="1:14" x14ac:dyDescent="0.4">
      <c r="A10" s="80" t="s">
        <v>10</v>
      </c>
      <c r="B10" s="82" t="s">
        <v>23</v>
      </c>
      <c r="C10" s="81" t="s">
        <v>17</v>
      </c>
      <c r="D10" s="78"/>
      <c r="E10" s="78"/>
      <c r="F10" s="78"/>
      <c r="G10" s="78"/>
      <c r="H10" s="78"/>
      <c r="I10" s="78"/>
      <c r="J10" s="78"/>
      <c r="K10" s="83"/>
      <c r="L10" s="84" t="s">
        <v>24</v>
      </c>
      <c r="M10" s="78"/>
      <c r="N10" s="78"/>
    </row>
    <row r="11" spans="1:14" x14ac:dyDescent="0.4">
      <c r="A11" s="81"/>
      <c r="B11" s="83"/>
      <c r="C11" s="84" t="s">
        <v>25</v>
      </c>
      <c r="D11" s="78"/>
      <c r="E11" s="78"/>
      <c r="F11" s="78" t="s">
        <v>26</v>
      </c>
      <c r="G11" s="78"/>
      <c r="H11" s="85"/>
      <c r="I11" s="81" t="s">
        <v>27</v>
      </c>
      <c r="J11" s="78"/>
      <c r="K11" s="83"/>
      <c r="L11" s="84"/>
      <c r="M11" s="78"/>
      <c r="N11" s="78"/>
    </row>
    <row r="12" spans="1:14" x14ac:dyDescent="0.4">
      <c r="A12" s="16">
        <f>DATE($A$3,$D$3,1)</f>
        <v>43800</v>
      </c>
      <c r="B12" s="17">
        <f>A12</f>
        <v>43800</v>
      </c>
      <c r="C12" s="86"/>
      <c r="D12" s="78"/>
      <c r="E12" s="78"/>
      <c r="F12" s="86"/>
      <c r="G12" s="78"/>
      <c r="H12" s="78"/>
      <c r="I12" s="86">
        <f>F12-C12</f>
        <v>0</v>
      </c>
      <c r="J12" s="78"/>
      <c r="K12" s="83"/>
      <c r="L12" s="87"/>
      <c r="M12" s="87"/>
      <c r="N12" s="84"/>
    </row>
    <row r="13" spans="1:14" x14ac:dyDescent="0.4">
      <c r="A13" s="16">
        <f>A12+1</f>
        <v>43801</v>
      </c>
      <c r="B13" s="17">
        <f t="shared" ref="B13:B42" si="0">A13</f>
        <v>43801</v>
      </c>
      <c r="C13" s="86"/>
      <c r="D13" s="78"/>
      <c r="E13" s="78"/>
      <c r="F13" s="86"/>
      <c r="G13" s="78"/>
      <c r="H13" s="78"/>
      <c r="I13" s="86">
        <f t="shared" ref="I13:I42" si="1">F13-C13</f>
        <v>0</v>
      </c>
      <c r="J13" s="78"/>
      <c r="K13" s="83"/>
      <c r="L13" s="87"/>
      <c r="M13" s="87"/>
      <c r="N13" s="84"/>
    </row>
    <row r="14" spans="1:14" x14ac:dyDescent="0.4">
      <c r="A14" s="16">
        <f t="shared" ref="A14:A39" si="2">A13+1</f>
        <v>43802</v>
      </c>
      <c r="B14" s="17">
        <f t="shared" si="0"/>
        <v>43802</v>
      </c>
      <c r="C14" s="86"/>
      <c r="D14" s="78"/>
      <c r="E14" s="78"/>
      <c r="F14" s="81"/>
      <c r="G14" s="78"/>
      <c r="H14" s="78"/>
      <c r="I14" s="86">
        <f t="shared" si="1"/>
        <v>0</v>
      </c>
      <c r="J14" s="78"/>
      <c r="K14" s="83"/>
      <c r="L14" s="87"/>
      <c r="M14" s="87"/>
      <c r="N14" s="84"/>
    </row>
    <row r="15" spans="1:14" x14ac:dyDescent="0.4">
      <c r="A15" s="16">
        <f t="shared" si="2"/>
        <v>43803</v>
      </c>
      <c r="B15" s="17">
        <f t="shared" si="0"/>
        <v>43803</v>
      </c>
      <c r="C15" s="81"/>
      <c r="D15" s="78"/>
      <c r="E15" s="78"/>
      <c r="F15" s="81"/>
      <c r="G15" s="78"/>
      <c r="H15" s="78"/>
      <c r="I15" s="86">
        <f t="shared" si="1"/>
        <v>0</v>
      </c>
      <c r="J15" s="78"/>
      <c r="K15" s="83"/>
      <c r="L15" s="87"/>
      <c r="M15" s="87"/>
      <c r="N15" s="84"/>
    </row>
    <row r="16" spans="1:14" x14ac:dyDescent="0.4">
      <c r="A16" s="16">
        <f t="shared" si="2"/>
        <v>43804</v>
      </c>
      <c r="B16" s="17">
        <f t="shared" si="0"/>
        <v>43804</v>
      </c>
      <c r="C16" s="81"/>
      <c r="D16" s="78"/>
      <c r="E16" s="78"/>
      <c r="F16" s="81"/>
      <c r="G16" s="78"/>
      <c r="H16" s="78"/>
      <c r="I16" s="86">
        <f t="shared" si="1"/>
        <v>0</v>
      </c>
      <c r="J16" s="78"/>
      <c r="K16" s="83"/>
      <c r="L16" s="87"/>
      <c r="M16" s="87"/>
      <c r="N16" s="84"/>
    </row>
    <row r="17" spans="1:14" x14ac:dyDescent="0.4">
      <c r="A17" s="16">
        <f t="shared" si="2"/>
        <v>43805</v>
      </c>
      <c r="B17" s="17">
        <f t="shared" si="0"/>
        <v>43805</v>
      </c>
      <c r="C17" s="81"/>
      <c r="D17" s="78"/>
      <c r="E17" s="78"/>
      <c r="F17" s="81"/>
      <c r="G17" s="78"/>
      <c r="H17" s="78"/>
      <c r="I17" s="86">
        <f t="shared" si="1"/>
        <v>0</v>
      </c>
      <c r="J17" s="78"/>
      <c r="K17" s="83"/>
      <c r="L17" s="87"/>
      <c r="M17" s="87"/>
      <c r="N17" s="84"/>
    </row>
    <row r="18" spans="1:14" x14ac:dyDescent="0.4">
      <c r="A18" s="16">
        <f t="shared" si="2"/>
        <v>43806</v>
      </c>
      <c r="B18" s="17">
        <f t="shared" si="0"/>
        <v>43806</v>
      </c>
      <c r="C18" s="81"/>
      <c r="D18" s="78"/>
      <c r="E18" s="78"/>
      <c r="F18" s="81"/>
      <c r="G18" s="78"/>
      <c r="H18" s="78"/>
      <c r="I18" s="86">
        <f t="shared" si="1"/>
        <v>0</v>
      </c>
      <c r="J18" s="78"/>
      <c r="K18" s="83"/>
      <c r="L18" s="87"/>
      <c r="M18" s="87"/>
      <c r="N18" s="84"/>
    </row>
    <row r="19" spans="1:14" x14ac:dyDescent="0.4">
      <c r="A19" s="16">
        <f t="shared" si="2"/>
        <v>43807</v>
      </c>
      <c r="B19" s="17">
        <f t="shared" si="0"/>
        <v>43807</v>
      </c>
      <c r="C19" s="81"/>
      <c r="D19" s="78"/>
      <c r="E19" s="78"/>
      <c r="F19" s="81"/>
      <c r="G19" s="78"/>
      <c r="H19" s="78"/>
      <c r="I19" s="86">
        <f t="shared" si="1"/>
        <v>0</v>
      </c>
      <c r="J19" s="78"/>
      <c r="K19" s="83"/>
      <c r="L19" s="87"/>
      <c r="M19" s="87"/>
      <c r="N19" s="84"/>
    </row>
    <row r="20" spans="1:14" x14ac:dyDescent="0.4">
      <c r="A20" s="16">
        <f t="shared" si="2"/>
        <v>43808</v>
      </c>
      <c r="B20" s="17">
        <f t="shared" si="0"/>
        <v>43808</v>
      </c>
      <c r="C20" s="81"/>
      <c r="D20" s="78"/>
      <c r="E20" s="78"/>
      <c r="F20" s="81"/>
      <c r="G20" s="78"/>
      <c r="H20" s="78"/>
      <c r="I20" s="86">
        <f t="shared" si="1"/>
        <v>0</v>
      </c>
      <c r="J20" s="78"/>
      <c r="K20" s="83"/>
      <c r="L20" s="87"/>
      <c r="M20" s="87"/>
      <c r="N20" s="84"/>
    </row>
    <row r="21" spans="1:14" x14ac:dyDescent="0.4">
      <c r="A21" s="16">
        <f t="shared" si="2"/>
        <v>43809</v>
      </c>
      <c r="B21" s="17">
        <f t="shared" si="0"/>
        <v>43809</v>
      </c>
      <c r="C21" s="81"/>
      <c r="D21" s="78"/>
      <c r="E21" s="78"/>
      <c r="F21" s="81"/>
      <c r="G21" s="78"/>
      <c r="H21" s="78"/>
      <c r="I21" s="86">
        <f t="shared" si="1"/>
        <v>0</v>
      </c>
      <c r="J21" s="78"/>
      <c r="K21" s="83"/>
      <c r="L21" s="87"/>
      <c r="M21" s="87"/>
      <c r="N21" s="84"/>
    </row>
    <row r="22" spans="1:14" x14ac:dyDescent="0.4">
      <c r="A22" s="16">
        <f t="shared" si="2"/>
        <v>43810</v>
      </c>
      <c r="B22" s="17">
        <f t="shared" si="0"/>
        <v>43810</v>
      </c>
      <c r="C22" s="81"/>
      <c r="D22" s="78"/>
      <c r="E22" s="78"/>
      <c r="F22" s="81"/>
      <c r="G22" s="78"/>
      <c r="H22" s="78"/>
      <c r="I22" s="86">
        <f t="shared" si="1"/>
        <v>0</v>
      </c>
      <c r="J22" s="78"/>
      <c r="K22" s="83"/>
      <c r="L22" s="87"/>
      <c r="M22" s="87"/>
      <c r="N22" s="84"/>
    </row>
    <row r="23" spans="1:14" x14ac:dyDescent="0.4">
      <c r="A23" s="16">
        <f t="shared" si="2"/>
        <v>43811</v>
      </c>
      <c r="B23" s="17">
        <f t="shared" si="0"/>
        <v>43811</v>
      </c>
      <c r="C23" s="81"/>
      <c r="D23" s="78"/>
      <c r="E23" s="78"/>
      <c r="F23" s="81"/>
      <c r="G23" s="78"/>
      <c r="H23" s="78"/>
      <c r="I23" s="86">
        <f t="shared" si="1"/>
        <v>0</v>
      </c>
      <c r="J23" s="78"/>
      <c r="K23" s="83"/>
      <c r="L23" s="87"/>
      <c r="M23" s="87"/>
      <c r="N23" s="84"/>
    </row>
    <row r="24" spans="1:14" x14ac:dyDescent="0.4">
      <c r="A24" s="16">
        <f t="shared" si="2"/>
        <v>43812</v>
      </c>
      <c r="B24" s="17">
        <f t="shared" si="0"/>
        <v>43812</v>
      </c>
      <c r="C24" s="81"/>
      <c r="D24" s="78"/>
      <c r="E24" s="78"/>
      <c r="F24" s="81"/>
      <c r="G24" s="78"/>
      <c r="H24" s="78"/>
      <c r="I24" s="86">
        <f t="shared" si="1"/>
        <v>0</v>
      </c>
      <c r="J24" s="78"/>
      <c r="K24" s="83"/>
      <c r="L24" s="87"/>
      <c r="M24" s="87"/>
      <c r="N24" s="84"/>
    </row>
    <row r="25" spans="1:14" x14ac:dyDescent="0.4">
      <c r="A25" s="16">
        <f t="shared" si="2"/>
        <v>43813</v>
      </c>
      <c r="B25" s="17">
        <f t="shared" si="0"/>
        <v>43813</v>
      </c>
      <c r="C25" s="81"/>
      <c r="D25" s="78"/>
      <c r="E25" s="78"/>
      <c r="F25" s="81"/>
      <c r="G25" s="78"/>
      <c r="H25" s="78"/>
      <c r="I25" s="86">
        <f t="shared" si="1"/>
        <v>0</v>
      </c>
      <c r="J25" s="78"/>
      <c r="K25" s="83"/>
      <c r="L25" s="87"/>
      <c r="M25" s="87"/>
      <c r="N25" s="84"/>
    </row>
    <row r="26" spans="1:14" x14ac:dyDescent="0.4">
      <c r="A26" s="16">
        <f t="shared" si="2"/>
        <v>43814</v>
      </c>
      <c r="B26" s="17">
        <f t="shared" si="0"/>
        <v>43814</v>
      </c>
      <c r="C26" s="81"/>
      <c r="D26" s="78"/>
      <c r="E26" s="78"/>
      <c r="F26" s="81"/>
      <c r="G26" s="78"/>
      <c r="H26" s="78"/>
      <c r="I26" s="86">
        <f t="shared" si="1"/>
        <v>0</v>
      </c>
      <c r="J26" s="78"/>
      <c r="K26" s="83"/>
      <c r="L26" s="87"/>
      <c r="M26" s="87"/>
      <c r="N26" s="84"/>
    </row>
    <row r="27" spans="1:14" x14ac:dyDescent="0.4">
      <c r="A27" s="16">
        <f t="shared" si="2"/>
        <v>43815</v>
      </c>
      <c r="B27" s="17">
        <f t="shared" si="0"/>
        <v>43815</v>
      </c>
      <c r="C27" s="81"/>
      <c r="D27" s="78"/>
      <c r="E27" s="78"/>
      <c r="F27" s="81"/>
      <c r="G27" s="78"/>
      <c r="H27" s="78"/>
      <c r="I27" s="86">
        <f t="shared" si="1"/>
        <v>0</v>
      </c>
      <c r="J27" s="78"/>
      <c r="K27" s="83"/>
      <c r="L27" s="87"/>
      <c r="M27" s="87"/>
      <c r="N27" s="84"/>
    </row>
    <row r="28" spans="1:14" x14ac:dyDescent="0.4">
      <c r="A28" s="16">
        <f t="shared" si="2"/>
        <v>43816</v>
      </c>
      <c r="B28" s="17">
        <f t="shared" si="0"/>
        <v>43816</v>
      </c>
      <c r="C28" s="81"/>
      <c r="D28" s="78"/>
      <c r="E28" s="78"/>
      <c r="F28" s="81"/>
      <c r="G28" s="78"/>
      <c r="H28" s="78"/>
      <c r="I28" s="86">
        <f t="shared" si="1"/>
        <v>0</v>
      </c>
      <c r="J28" s="78"/>
      <c r="K28" s="83"/>
      <c r="L28" s="87"/>
      <c r="M28" s="87"/>
      <c r="N28" s="84"/>
    </row>
    <row r="29" spans="1:14" x14ac:dyDescent="0.4">
      <c r="A29" s="16">
        <f t="shared" si="2"/>
        <v>43817</v>
      </c>
      <c r="B29" s="17">
        <f t="shared" si="0"/>
        <v>43817</v>
      </c>
      <c r="C29" s="81"/>
      <c r="D29" s="78"/>
      <c r="E29" s="78"/>
      <c r="F29" s="81"/>
      <c r="G29" s="78"/>
      <c r="H29" s="78"/>
      <c r="I29" s="86">
        <f t="shared" si="1"/>
        <v>0</v>
      </c>
      <c r="J29" s="78"/>
      <c r="K29" s="83"/>
      <c r="L29" s="87"/>
      <c r="M29" s="87"/>
      <c r="N29" s="84"/>
    </row>
    <row r="30" spans="1:14" x14ac:dyDescent="0.4">
      <c r="A30" s="16">
        <f t="shared" si="2"/>
        <v>43818</v>
      </c>
      <c r="B30" s="17">
        <f t="shared" si="0"/>
        <v>43818</v>
      </c>
      <c r="C30" s="81"/>
      <c r="D30" s="78"/>
      <c r="E30" s="78"/>
      <c r="F30" s="81"/>
      <c r="G30" s="78"/>
      <c r="H30" s="78"/>
      <c r="I30" s="86">
        <f t="shared" si="1"/>
        <v>0</v>
      </c>
      <c r="J30" s="78"/>
      <c r="K30" s="83"/>
      <c r="L30" s="87"/>
      <c r="M30" s="87"/>
      <c r="N30" s="84"/>
    </row>
    <row r="31" spans="1:14" x14ac:dyDescent="0.4">
      <c r="A31" s="16">
        <f t="shared" si="2"/>
        <v>43819</v>
      </c>
      <c r="B31" s="17">
        <f t="shared" si="0"/>
        <v>43819</v>
      </c>
      <c r="C31" s="81"/>
      <c r="D31" s="78"/>
      <c r="E31" s="78"/>
      <c r="F31" s="81"/>
      <c r="G31" s="78"/>
      <c r="H31" s="78"/>
      <c r="I31" s="86">
        <f t="shared" si="1"/>
        <v>0</v>
      </c>
      <c r="J31" s="78"/>
      <c r="K31" s="83"/>
      <c r="L31" s="87"/>
      <c r="M31" s="87"/>
      <c r="N31" s="84"/>
    </row>
    <row r="32" spans="1:14" x14ac:dyDescent="0.4">
      <c r="A32" s="16">
        <f t="shared" si="2"/>
        <v>43820</v>
      </c>
      <c r="B32" s="17">
        <f t="shared" si="0"/>
        <v>43820</v>
      </c>
      <c r="C32" s="81"/>
      <c r="D32" s="78"/>
      <c r="E32" s="78"/>
      <c r="F32" s="81"/>
      <c r="G32" s="78"/>
      <c r="H32" s="78"/>
      <c r="I32" s="86">
        <f t="shared" si="1"/>
        <v>0</v>
      </c>
      <c r="J32" s="78"/>
      <c r="K32" s="83"/>
      <c r="L32" s="87"/>
      <c r="M32" s="87"/>
      <c r="N32" s="84"/>
    </row>
    <row r="33" spans="1:16" x14ac:dyDescent="0.4">
      <c r="A33" s="16">
        <f t="shared" si="2"/>
        <v>43821</v>
      </c>
      <c r="B33" s="17">
        <f t="shared" si="0"/>
        <v>43821</v>
      </c>
      <c r="C33" s="81"/>
      <c r="D33" s="78"/>
      <c r="E33" s="78"/>
      <c r="F33" s="81"/>
      <c r="G33" s="78"/>
      <c r="H33" s="78"/>
      <c r="I33" s="86">
        <f t="shared" si="1"/>
        <v>0</v>
      </c>
      <c r="J33" s="78"/>
      <c r="K33" s="83"/>
      <c r="L33" s="87"/>
      <c r="M33" s="87"/>
      <c r="N33" s="84"/>
    </row>
    <row r="34" spans="1:16" x14ac:dyDescent="0.4">
      <c r="A34" s="16">
        <f t="shared" si="2"/>
        <v>43822</v>
      </c>
      <c r="B34" s="17">
        <f t="shared" si="0"/>
        <v>43822</v>
      </c>
      <c r="C34" s="81"/>
      <c r="D34" s="78"/>
      <c r="E34" s="78"/>
      <c r="F34" s="81"/>
      <c r="G34" s="78"/>
      <c r="H34" s="78"/>
      <c r="I34" s="86">
        <f t="shared" si="1"/>
        <v>0</v>
      </c>
      <c r="J34" s="78"/>
      <c r="K34" s="83"/>
      <c r="L34" s="87"/>
      <c r="M34" s="87"/>
      <c r="N34" s="84"/>
    </row>
    <row r="35" spans="1:16" x14ac:dyDescent="0.4">
      <c r="A35" s="16">
        <f t="shared" si="2"/>
        <v>43823</v>
      </c>
      <c r="B35" s="17">
        <f t="shared" si="0"/>
        <v>43823</v>
      </c>
      <c r="C35" s="81"/>
      <c r="D35" s="78"/>
      <c r="E35" s="78"/>
      <c r="F35" s="81"/>
      <c r="G35" s="78"/>
      <c r="H35" s="78"/>
      <c r="I35" s="86">
        <f t="shared" si="1"/>
        <v>0</v>
      </c>
      <c r="J35" s="78"/>
      <c r="K35" s="83"/>
      <c r="L35" s="87"/>
      <c r="M35" s="87"/>
      <c r="N35" s="84"/>
      <c r="P35" s="18"/>
    </row>
    <row r="36" spans="1:16" x14ac:dyDescent="0.4">
      <c r="A36" s="16">
        <f t="shared" si="2"/>
        <v>43824</v>
      </c>
      <c r="B36" s="17">
        <f t="shared" si="0"/>
        <v>43824</v>
      </c>
      <c r="C36" s="81"/>
      <c r="D36" s="78"/>
      <c r="E36" s="78"/>
      <c r="F36" s="81"/>
      <c r="G36" s="78"/>
      <c r="H36" s="78"/>
      <c r="I36" s="86">
        <f t="shared" si="1"/>
        <v>0</v>
      </c>
      <c r="J36" s="78"/>
      <c r="K36" s="83"/>
      <c r="L36" s="87"/>
      <c r="M36" s="87"/>
      <c r="N36" s="84"/>
      <c r="P36" s="18"/>
    </row>
    <row r="37" spans="1:16" x14ac:dyDescent="0.4">
      <c r="A37" s="16">
        <f t="shared" si="2"/>
        <v>43825</v>
      </c>
      <c r="B37" s="17">
        <f t="shared" si="0"/>
        <v>43825</v>
      </c>
      <c r="C37" s="81"/>
      <c r="D37" s="78"/>
      <c r="E37" s="78"/>
      <c r="F37" s="81"/>
      <c r="G37" s="78"/>
      <c r="H37" s="78"/>
      <c r="I37" s="86">
        <f t="shared" si="1"/>
        <v>0</v>
      </c>
      <c r="J37" s="78"/>
      <c r="K37" s="83"/>
      <c r="L37" s="87"/>
      <c r="M37" s="87"/>
      <c r="N37" s="84"/>
      <c r="P37" s="18"/>
    </row>
    <row r="38" spans="1:16" x14ac:dyDescent="0.4">
      <c r="A38" s="16">
        <f t="shared" si="2"/>
        <v>43826</v>
      </c>
      <c r="B38" s="17">
        <f t="shared" si="0"/>
        <v>43826</v>
      </c>
      <c r="C38" s="81"/>
      <c r="D38" s="78"/>
      <c r="E38" s="78"/>
      <c r="F38" s="81"/>
      <c r="G38" s="78"/>
      <c r="H38" s="78"/>
      <c r="I38" s="86">
        <f t="shared" si="1"/>
        <v>0</v>
      </c>
      <c r="J38" s="78"/>
      <c r="K38" s="83"/>
      <c r="L38" s="87"/>
      <c r="M38" s="87"/>
      <c r="N38" s="84"/>
      <c r="P38" s="18"/>
    </row>
    <row r="39" spans="1:16" x14ac:dyDescent="0.4">
      <c r="A39" s="16">
        <f t="shared" si="2"/>
        <v>43827</v>
      </c>
      <c r="B39" s="17">
        <f t="shared" si="0"/>
        <v>43827</v>
      </c>
      <c r="C39" s="81"/>
      <c r="D39" s="78"/>
      <c r="E39" s="78"/>
      <c r="F39" s="81"/>
      <c r="G39" s="78"/>
      <c r="H39" s="78"/>
      <c r="I39" s="86">
        <f t="shared" si="1"/>
        <v>0</v>
      </c>
      <c r="J39" s="78"/>
      <c r="K39" s="83"/>
      <c r="L39" s="87"/>
      <c r="M39" s="87"/>
      <c r="N39" s="84"/>
      <c r="P39" s="18"/>
    </row>
    <row r="40" spans="1:16" x14ac:dyDescent="0.4">
      <c r="A40" s="16">
        <f>IF(DAY(DATE($A$3,$D$3,29))=29,DATE($A$3,$D$3,29),"")</f>
        <v>43828</v>
      </c>
      <c r="B40" s="17">
        <f t="shared" si="0"/>
        <v>43828</v>
      </c>
      <c r="C40" s="81"/>
      <c r="D40" s="78"/>
      <c r="E40" s="78"/>
      <c r="F40" s="81"/>
      <c r="G40" s="78"/>
      <c r="H40" s="78"/>
      <c r="I40" s="86">
        <f t="shared" si="1"/>
        <v>0</v>
      </c>
      <c r="J40" s="78"/>
      <c r="K40" s="83"/>
      <c r="L40" s="87"/>
      <c r="M40" s="87"/>
      <c r="N40" s="84"/>
      <c r="P40" s="18"/>
    </row>
    <row r="41" spans="1:16" x14ac:dyDescent="0.4">
      <c r="A41" s="16">
        <f>IF(DAY(DATE($A$3,$D$3,30))=30,DATE($A$3,$D$3,30),"")</f>
        <v>43829</v>
      </c>
      <c r="B41" s="17">
        <f t="shared" si="0"/>
        <v>43829</v>
      </c>
      <c r="C41" s="81"/>
      <c r="D41" s="78"/>
      <c r="E41" s="78"/>
      <c r="F41" s="81"/>
      <c r="G41" s="78"/>
      <c r="H41" s="78"/>
      <c r="I41" s="86">
        <f t="shared" si="1"/>
        <v>0</v>
      </c>
      <c r="J41" s="78"/>
      <c r="K41" s="83"/>
      <c r="L41" s="87"/>
      <c r="M41" s="87"/>
      <c r="N41" s="84"/>
      <c r="P41" s="18"/>
    </row>
    <row r="42" spans="1:16" ht="19.5" thickBot="1" x14ac:dyDescent="0.45">
      <c r="A42" s="16">
        <f>IF(DAY(DATE($A$3,$D$3,31))=31,DATE($A$3,$D$3,31),"")</f>
        <v>43830</v>
      </c>
      <c r="B42" s="17">
        <f t="shared" si="0"/>
        <v>43830</v>
      </c>
      <c r="C42" s="81"/>
      <c r="D42" s="78"/>
      <c r="E42" s="78"/>
      <c r="F42" s="81"/>
      <c r="G42" s="78"/>
      <c r="H42" s="78"/>
      <c r="I42" s="86">
        <f t="shared" si="1"/>
        <v>0</v>
      </c>
      <c r="J42" s="78"/>
      <c r="K42" s="83"/>
      <c r="L42" s="87"/>
      <c r="M42" s="87"/>
      <c r="N42" s="84"/>
      <c r="P42" s="18"/>
    </row>
    <row r="43" spans="1:16" ht="19.5" thickBot="1" x14ac:dyDescent="0.45">
      <c r="A43" s="67" t="s">
        <v>28</v>
      </c>
      <c r="B43" s="68"/>
      <c r="C43" s="88"/>
      <c r="D43" s="88"/>
      <c r="E43" s="88"/>
      <c r="F43" s="88"/>
      <c r="G43" s="88"/>
      <c r="H43" s="88"/>
      <c r="I43" s="89">
        <f>SUM(I12:K42)</f>
        <v>0</v>
      </c>
      <c r="J43" s="90"/>
      <c r="K43" s="91"/>
      <c r="L43" s="88"/>
      <c r="M43" s="88"/>
      <c r="N43" s="88"/>
    </row>
    <row r="44" spans="1:16" x14ac:dyDescent="0.4"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</row>
    <row r="45" spans="1:16" x14ac:dyDescent="0.4"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6" spans="1:16" x14ac:dyDescent="0.4"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</row>
    <row r="47" spans="1:16" x14ac:dyDescent="0.4"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</row>
    <row r="48" spans="1:16" x14ac:dyDescent="0.4"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</row>
    <row r="49" spans="3:14" x14ac:dyDescent="0.4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</row>
    <row r="50" spans="3:14" x14ac:dyDescent="0.4"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3:14" x14ac:dyDescent="0.4"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</sheetData>
  <mergeCells count="178"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</mergeCells>
  <phoneticPr fontId="1"/>
  <conditionalFormatting sqref="I12:K42">
    <cfRule type="cellIs" dxfId="7" priority="2" operator="lessThan">
      <formula>0</formula>
    </cfRule>
  </conditionalFormatting>
  <conditionalFormatting sqref="I43:K43">
    <cfRule type="cellIs" dxfId="6" priority="1" operator="lessThan">
      <formula>0</formula>
    </cfRule>
  </conditionalFormatting>
  <dataValidations count="1">
    <dataValidation type="list" allowBlank="1" showInputMessage="1" showErrorMessage="1" sqref="C12:H42" xr:uid="{00000000-0002-0000-0300-000000000000}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51"/>
  <sheetViews>
    <sheetView zoomScaleNormal="100" workbookViewId="0">
      <selection activeCell="A4" sqref="A4"/>
    </sheetView>
  </sheetViews>
  <sheetFormatPr defaultRowHeight="18.75" x14ac:dyDescent="0.4"/>
  <cols>
    <col min="1" max="1" width="7.75" bestFit="1" customWidth="1"/>
    <col min="2" max="14" width="5.5" customWidth="1"/>
  </cols>
  <sheetData>
    <row r="2" spans="1:14" ht="19.5" thickBot="1" x14ac:dyDescent="0.45"/>
    <row r="3" spans="1:14" ht="19.5" thickBot="1" x14ac:dyDescent="0.45">
      <c r="A3" s="1">
        <v>2020</v>
      </c>
      <c r="B3" t="s">
        <v>1</v>
      </c>
      <c r="D3" s="1">
        <v>1</v>
      </c>
      <c r="E3" t="s">
        <v>11</v>
      </c>
      <c r="G3" s="75"/>
      <c r="H3" s="75"/>
      <c r="I3" s="75"/>
    </row>
    <row r="6" spans="1:14" ht="18.75" customHeight="1" x14ac:dyDescent="0.4">
      <c r="D6" s="76" t="s">
        <v>22</v>
      </c>
      <c r="E6" s="76"/>
      <c r="F6" s="76"/>
      <c r="G6" s="76"/>
      <c r="H6" s="76"/>
      <c r="I6" s="76"/>
      <c r="J6" s="76"/>
    </row>
    <row r="7" spans="1:14" ht="27.75" customHeight="1" x14ac:dyDescent="0.4">
      <c r="A7" s="77" t="s">
        <v>18</v>
      </c>
      <c r="B7" s="77"/>
      <c r="C7" s="78"/>
      <c r="D7" s="78"/>
      <c r="E7" s="78"/>
      <c r="F7" s="78"/>
      <c r="G7" s="78"/>
      <c r="H7" s="79" t="s">
        <v>21</v>
      </c>
      <c r="I7" s="79"/>
      <c r="J7" s="78"/>
      <c r="K7" s="78"/>
      <c r="L7" s="78"/>
      <c r="M7" s="78"/>
      <c r="N7" s="78"/>
    </row>
    <row r="8" spans="1:14" ht="27.75" customHeight="1" x14ac:dyDescent="0.4">
      <c r="A8" s="77" t="s">
        <v>19</v>
      </c>
      <c r="B8" s="77"/>
      <c r="C8" s="78"/>
      <c r="D8" s="78"/>
      <c r="E8" s="78"/>
      <c r="F8" s="78"/>
      <c r="G8" s="78"/>
      <c r="H8" s="77" t="s">
        <v>20</v>
      </c>
      <c r="I8" s="77"/>
      <c r="J8" s="78"/>
      <c r="K8" s="78"/>
      <c r="L8" s="78"/>
      <c r="M8" s="78"/>
      <c r="N8" s="78"/>
    </row>
    <row r="9" spans="1:14" ht="19.5" thickBot="1" x14ac:dyDescent="0.45"/>
    <row r="10" spans="1:14" x14ac:dyDescent="0.4">
      <c r="A10" s="80" t="s">
        <v>10</v>
      </c>
      <c r="B10" s="82" t="s">
        <v>23</v>
      </c>
      <c r="C10" s="81" t="s">
        <v>17</v>
      </c>
      <c r="D10" s="78"/>
      <c r="E10" s="78"/>
      <c r="F10" s="78"/>
      <c r="G10" s="78"/>
      <c r="H10" s="78"/>
      <c r="I10" s="78"/>
      <c r="J10" s="78"/>
      <c r="K10" s="83"/>
      <c r="L10" s="84" t="s">
        <v>24</v>
      </c>
      <c r="M10" s="78"/>
      <c r="N10" s="78"/>
    </row>
    <row r="11" spans="1:14" x14ac:dyDescent="0.4">
      <c r="A11" s="81"/>
      <c r="B11" s="83"/>
      <c r="C11" s="84" t="s">
        <v>25</v>
      </c>
      <c r="D11" s="78"/>
      <c r="E11" s="78"/>
      <c r="F11" s="78" t="s">
        <v>26</v>
      </c>
      <c r="G11" s="78"/>
      <c r="H11" s="85"/>
      <c r="I11" s="81" t="s">
        <v>27</v>
      </c>
      <c r="J11" s="78"/>
      <c r="K11" s="83"/>
      <c r="L11" s="84"/>
      <c r="M11" s="78"/>
      <c r="N11" s="78"/>
    </row>
    <row r="12" spans="1:14" x14ac:dyDescent="0.4">
      <c r="A12" s="16">
        <f>DATE($A$3,$D$3,1)</f>
        <v>43831</v>
      </c>
      <c r="B12" s="17">
        <f>A12</f>
        <v>43831</v>
      </c>
      <c r="C12" s="86"/>
      <c r="D12" s="78"/>
      <c r="E12" s="78"/>
      <c r="F12" s="86"/>
      <c r="G12" s="78"/>
      <c r="H12" s="78"/>
      <c r="I12" s="86">
        <f>F12-C12</f>
        <v>0</v>
      </c>
      <c r="J12" s="78"/>
      <c r="K12" s="83"/>
      <c r="L12" s="87"/>
      <c r="M12" s="87"/>
      <c r="N12" s="84"/>
    </row>
    <row r="13" spans="1:14" x14ac:dyDescent="0.4">
      <c r="A13" s="16">
        <f>A12+1</f>
        <v>43832</v>
      </c>
      <c r="B13" s="17">
        <f t="shared" ref="B13:B42" si="0">A13</f>
        <v>43832</v>
      </c>
      <c r="C13" s="86"/>
      <c r="D13" s="78"/>
      <c r="E13" s="78"/>
      <c r="F13" s="86"/>
      <c r="G13" s="78"/>
      <c r="H13" s="78"/>
      <c r="I13" s="86">
        <f t="shared" ref="I13:I42" si="1">F13-C13</f>
        <v>0</v>
      </c>
      <c r="J13" s="78"/>
      <c r="K13" s="83"/>
      <c r="L13" s="87"/>
      <c r="M13" s="87"/>
      <c r="N13" s="84"/>
    </row>
    <row r="14" spans="1:14" x14ac:dyDescent="0.4">
      <c r="A14" s="16">
        <f t="shared" ref="A14:A39" si="2">A13+1</f>
        <v>43833</v>
      </c>
      <c r="B14" s="17">
        <f t="shared" si="0"/>
        <v>43833</v>
      </c>
      <c r="C14" s="86"/>
      <c r="D14" s="78"/>
      <c r="E14" s="78"/>
      <c r="F14" s="81"/>
      <c r="G14" s="78"/>
      <c r="H14" s="78"/>
      <c r="I14" s="86">
        <f t="shared" si="1"/>
        <v>0</v>
      </c>
      <c r="J14" s="78"/>
      <c r="K14" s="83"/>
      <c r="L14" s="87"/>
      <c r="M14" s="87"/>
      <c r="N14" s="84"/>
    </row>
    <row r="15" spans="1:14" x14ac:dyDescent="0.4">
      <c r="A15" s="16">
        <f t="shared" si="2"/>
        <v>43834</v>
      </c>
      <c r="B15" s="17">
        <f t="shared" si="0"/>
        <v>43834</v>
      </c>
      <c r="C15" s="81"/>
      <c r="D15" s="78"/>
      <c r="E15" s="78"/>
      <c r="F15" s="81"/>
      <c r="G15" s="78"/>
      <c r="H15" s="78"/>
      <c r="I15" s="86">
        <f t="shared" si="1"/>
        <v>0</v>
      </c>
      <c r="J15" s="78"/>
      <c r="K15" s="83"/>
      <c r="L15" s="87"/>
      <c r="M15" s="87"/>
      <c r="N15" s="84"/>
    </row>
    <row r="16" spans="1:14" x14ac:dyDescent="0.4">
      <c r="A16" s="16">
        <f t="shared" si="2"/>
        <v>43835</v>
      </c>
      <c r="B16" s="17">
        <f t="shared" si="0"/>
        <v>43835</v>
      </c>
      <c r="C16" s="81"/>
      <c r="D16" s="78"/>
      <c r="E16" s="78"/>
      <c r="F16" s="81"/>
      <c r="G16" s="78"/>
      <c r="H16" s="78"/>
      <c r="I16" s="86">
        <f t="shared" si="1"/>
        <v>0</v>
      </c>
      <c r="J16" s="78"/>
      <c r="K16" s="83"/>
      <c r="L16" s="87"/>
      <c r="M16" s="87"/>
      <c r="N16" s="84"/>
    </row>
    <row r="17" spans="1:14" x14ac:dyDescent="0.4">
      <c r="A17" s="16">
        <f t="shared" si="2"/>
        <v>43836</v>
      </c>
      <c r="B17" s="17">
        <f t="shared" si="0"/>
        <v>43836</v>
      </c>
      <c r="C17" s="81"/>
      <c r="D17" s="78"/>
      <c r="E17" s="78"/>
      <c r="F17" s="81"/>
      <c r="G17" s="78"/>
      <c r="H17" s="78"/>
      <c r="I17" s="86">
        <f t="shared" si="1"/>
        <v>0</v>
      </c>
      <c r="J17" s="78"/>
      <c r="K17" s="83"/>
      <c r="L17" s="87"/>
      <c r="M17" s="87"/>
      <c r="N17" s="84"/>
    </row>
    <row r="18" spans="1:14" x14ac:dyDescent="0.4">
      <c r="A18" s="16">
        <f t="shared" si="2"/>
        <v>43837</v>
      </c>
      <c r="B18" s="17">
        <f t="shared" si="0"/>
        <v>43837</v>
      </c>
      <c r="C18" s="81"/>
      <c r="D18" s="78"/>
      <c r="E18" s="78"/>
      <c r="F18" s="81"/>
      <c r="G18" s="78"/>
      <c r="H18" s="78"/>
      <c r="I18" s="86">
        <f t="shared" si="1"/>
        <v>0</v>
      </c>
      <c r="J18" s="78"/>
      <c r="K18" s="83"/>
      <c r="L18" s="87"/>
      <c r="M18" s="87"/>
      <c r="N18" s="84"/>
    </row>
    <row r="19" spans="1:14" x14ac:dyDescent="0.4">
      <c r="A19" s="16">
        <f t="shared" si="2"/>
        <v>43838</v>
      </c>
      <c r="B19" s="17">
        <f t="shared" si="0"/>
        <v>43838</v>
      </c>
      <c r="C19" s="81"/>
      <c r="D19" s="78"/>
      <c r="E19" s="78"/>
      <c r="F19" s="81"/>
      <c r="G19" s="78"/>
      <c r="H19" s="78"/>
      <c r="I19" s="86">
        <f t="shared" si="1"/>
        <v>0</v>
      </c>
      <c r="J19" s="78"/>
      <c r="K19" s="83"/>
      <c r="L19" s="87"/>
      <c r="M19" s="87"/>
      <c r="N19" s="84"/>
    </row>
    <row r="20" spans="1:14" x14ac:dyDescent="0.4">
      <c r="A20" s="16">
        <f t="shared" si="2"/>
        <v>43839</v>
      </c>
      <c r="B20" s="17">
        <f t="shared" si="0"/>
        <v>43839</v>
      </c>
      <c r="C20" s="81"/>
      <c r="D20" s="78"/>
      <c r="E20" s="78"/>
      <c r="F20" s="81"/>
      <c r="G20" s="78"/>
      <c r="H20" s="78"/>
      <c r="I20" s="86">
        <f t="shared" si="1"/>
        <v>0</v>
      </c>
      <c r="J20" s="78"/>
      <c r="K20" s="83"/>
      <c r="L20" s="87"/>
      <c r="M20" s="87"/>
      <c r="N20" s="84"/>
    </row>
    <row r="21" spans="1:14" x14ac:dyDescent="0.4">
      <c r="A21" s="16">
        <f t="shared" si="2"/>
        <v>43840</v>
      </c>
      <c r="B21" s="17">
        <f t="shared" si="0"/>
        <v>43840</v>
      </c>
      <c r="C21" s="81"/>
      <c r="D21" s="78"/>
      <c r="E21" s="78"/>
      <c r="F21" s="81"/>
      <c r="G21" s="78"/>
      <c r="H21" s="78"/>
      <c r="I21" s="86">
        <f t="shared" si="1"/>
        <v>0</v>
      </c>
      <c r="J21" s="78"/>
      <c r="K21" s="83"/>
      <c r="L21" s="87"/>
      <c r="M21" s="87"/>
      <c r="N21" s="84"/>
    </row>
    <row r="22" spans="1:14" x14ac:dyDescent="0.4">
      <c r="A22" s="16">
        <f t="shared" si="2"/>
        <v>43841</v>
      </c>
      <c r="B22" s="17">
        <f t="shared" si="0"/>
        <v>43841</v>
      </c>
      <c r="C22" s="81"/>
      <c r="D22" s="78"/>
      <c r="E22" s="78"/>
      <c r="F22" s="81"/>
      <c r="G22" s="78"/>
      <c r="H22" s="78"/>
      <c r="I22" s="86">
        <f t="shared" si="1"/>
        <v>0</v>
      </c>
      <c r="J22" s="78"/>
      <c r="K22" s="83"/>
      <c r="L22" s="87"/>
      <c r="M22" s="87"/>
      <c r="N22" s="84"/>
    </row>
    <row r="23" spans="1:14" x14ac:dyDescent="0.4">
      <c r="A23" s="16">
        <f t="shared" si="2"/>
        <v>43842</v>
      </c>
      <c r="B23" s="17">
        <f t="shared" si="0"/>
        <v>43842</v>
      </c>
      <c r="C23" s="81"/>
      <c r="D23" s="78"/>
      <c r="E23" s="78"/>
      <c r="F23" s="81"/>
      <c r="G23" s="78"/>
      <c r="H23" s="78"/>
      <c r="I23" s="86">
        <f t="shared" si="1"/>
        <v>0</v>
      </c>
      <c r="J23" s="78"/>
      <c r="K23" s="83"/>
      <c r="L23" s="87"/>
      <c r="M23" s="87"/>
      <c r="N23" s="84"/>
    </row>
    <row r="24" spans="1:14" x14ac:dyDescent="0.4">
      <c r="A24" s="16">
        <f t="shared" si="2"/>
        <v>43843</v>
      </c>
      <c r="B24" s="17">
        <f t="shared" si="0"/>
        <v>43843</v>
      </c>
      <c r="C24" s="81"/>
      <c r="D24" s="78"/>
      <c r="E24" s="78"/>
      <c r="F24" s="81"/>
      <c r="G24" s="78"/>
      <c r="H24" s="78"/>
      <c r="I24" s="86">
        <f t="shared" si="1"/>
        <v>0</v>
      </c>
      <c r="J24" s="78"/>
      <c r="K24" s="83"/>
      <c r="L24" s="87"/>
      <c r="M24" s="87"/>
      <c r="N24" s="84"/>
    </row>
    <row r="25" spans="1:14" x14ac:dyDescent="0.4">
      <c r="A25" s="16">
        <f t="shared" si="2"/>
        <v>43844</v>
      </c>
      <c r="B25" s="17">
        <f t="shared" si="0"/>
        <v>43844</v>
      </c>
      <c r="C25" s="81"/>
      <c r="D25" s="78"/>
      <c r="E25" s="78"/>
      <c r="F25" s="81"/>
      <c r="G25" s="78"/>
      <c r="H25" s="78"/>
      <c r="I25" s="86">
        <f t="shared" si="1"/>
        <v>0</v>
      </c>
      <c r="J25" s="78"/>
      <c r="K25" s="83"/>
      <c r="L25" s="87"/>
      <c r="M25" s="87"/>
      <c r="N25" s="84"/>
    </row>
    <row r="26" spans="1:14" x14ac:dyDescent="0.4">
      <c r="A26" s="16">
        <f t="shared" si="2"/>
        <v>43845</v>
      </c>
      <c r="B26" s="17">
        <f t="shared" si="0"/>
        <v>43845</v>
      </c>
      <c r="C26" s="81"/>
      <c r="D26" s="78"/>
      <c r="E26" s="78"/>
      <c r="F26" s="81"/>
      <c r="G26" s="78"/>
      <c r="H26" s="78"/>
      <c r="I26" s="86">
        <f t="shared" si="1"/>
        <v>0</v>
      </c>
      <c r="J26" s="78"/>
      <c r="K26" s="83"/>
      <c r="L26" s="87"/>
      <c r="M26" s="87"/>
      <c r="N26" s="84"/>
    </row>
    <row r="27" spans="1:14" x14ac:dyDescent="0.4">
      <c r="A27" s="16">
        <f t="shared" si="2"/>
        <v>43846</v>
      </c>
      <c r="B27" s="17">
        <f t="shared" si="0"/>
        <v>43846</v>
      </c>
      <c r="C27" s="81"/>
      <c r="D27" s="78"/>
      <c r="E27" s="78"/>
      <c r="F27" s="81"/>
      <c r="G27" s="78"/>
      <c r="H27" s="78"/>
      <c r="I27" s="86">
        <f t="shared" si="1"/>
        <v>0</v>
      </c>
      <c r="J27" s="78"/>
      <c r="K27" s="83"/>
      <c r="L27" s="87"/>
      <c r="M27" s="87"/>
      <c r="N27" s="84"/>
    </row>
    <row r="28" spans="1:14" x14ac:dyDescent="0.4">
      <c r="A28" s="16">
        <f t="shared" si="2"/>
        <v>43847</v>
      </c>
      <c r="B28" s="17">
        <f t="shared" si="0"/>
        <v>43847</v>
      </c>
      <c r="C28" s="81"/>
      <c r="D28" s="78"/>
      <c r="E28" s="78"/>
      <c r="F28" s="81"/>
      <c r="G28" s="78"/>
      <c r="H28" s="78"/>
      <c r="I28" s="86">
        <f t="shared" si="1"/>
        <v>0</v>
      </c>
      <c r="J28" s="78"/>
      <c r="K28" s="83"/>
      <c r="L28" s="87"/>
      <c r="M28" s="87"/>
      <c r="N28" s="84"/>
    </row>
    <row r="29" spans="1:14" x14ac:dyDescent="0.4">
      <c r="A29" s="16">
        <f t="shared" si="2"/>
        <v>43848</v>
      </c>
      <c r="B29" s="17">
        <f t="shared" si="0"/>
        <v>43848</v>
      </c>
      <c r="C29" s="81"/>
      <c r="D29" s="78"/>
      <c r="E29" s="78"/>
      <c r="F29" s="81"/>
      <c r="G29" s="78"/>
      <c r="H29" s="78"/>
      <c r="I29" s="86">
        <f t="shared" si="1"/>
        <v>0</v>
      </c>
      <c r="J29" s="78"/>
      <c r="K29" s="83"/>
      <c r="L29" s="87"/>
      <c r="M29" s="87"/>
      <c r="N29" s="84"/>
    </row>
    <row r="30" spans="1:14" x14ac:dyDescent="0.4">
      <c r="A30" s="16">
        <f t="shared" si="2"/>
        <v>43849</v>
      </c>
      <c r="B30" s="17">
        <f t="shared" si="0"/>
        <v>43849</v>
      </c>
      <c r="C30" s="81"/>
      <c r="D30" s="78"/>
      <c r="E30" s="78"/>
      <c r="F30" s="81"/>
      <c r="G30" s="78"/>
      <c r="H30" s="78"/>
      <c r="I30" s="86">
        <f t="shared" si="1"/>
        <v>0</v>
      </c>
      <c r="J30" s="78"/>
      <c r="K30" s="83"/>
      <c r="L30" s="87"/>
      <c r="M30" s="87"/>
      <c r="N30" s="84"/>
    </row>
    <row r="31" spans="1:14" x14ac:dyDescent="0.4">
      <c r="A31" s="16">
        <f t="shared" si="2"/>
        <v>43850</v>
      </c>
      <c r="B31" s="17">
        <f t="shared" si="0"/>
        <v>43850</v>
      </c>
      <c r="C31" s="81"/>
      <c r="D31" s="78"/>
      <c r="E31" s="78"/>
      <c r="F31" s="81"/>
      <c r="G31" s="78"/>
      <c r="H31" s="78"/>
      <c r="I31" s="86">
        <f t="shared" si="1"/>
        <v>0</v>
      </c>
      <c r="J31" s="78"/>
      <c r="K31" s="83"/>
      <c r="L31" s="87"/>
      <c r="M31" s="87"/>
      <c r="N31" s="84"/>
    </row>
    <row r="32" spans="1:14" x14ac:dyDescent="0.4">
      <c r="A32" s="16">
        <f t="shared" si="2"/>
        <v>43851</v>
      </c>
      <c r="B32" s="17">
        <f t="shared" si="0"/>
        <v>43851</v>
      </c>
      <c r="C32" s="81"/>
      <c r="D32" s="78"/>
      <c r="E32" s="78"/>
      <c r="F32" s="81"/>
      <c r="G32" s="78"/>
      <c r="H32" s="78"/>
      <c r="I32" s="86">
        <f t="shared" si="1"/>
        <v>0</v>
      </c>
      <c r="J32" s="78"/>
      <c r="K32" s="83"/>
      <c r="L32" s="87"/>
      <c r="M32" s="87"/>
      <c r="N32" s="84"/>
    </row>
    <row r="33" spans="1:16" x14ac:dyDescent="0.4">
      <c r="A33" s="16">
        <f t="shared" si="2"/>
        <v>43852</v>
      </c>
      <c r="B33" s="17">
        <f t="shared" si="0"/>
        <v>43852</v>
      </c>
      <c r="C33" s="81"/>
      <c r="D33" s="78"/>
      <c r="E33" s="78"/>
      <c r="F33" s="81"/>
      <c r="G33" s="78"/>
      <c r="H33" s="78"/>
      <c r="I33" s="86">
        <f t="shared" si="1"/>
        <v>0</v>
      </c>
      <c r="J33" s="78"/>
      <c r="K33" s="83"/>
      <c r="L33" s="87"/>
      <c r="M33" s="87"/>
      <c r="N33" s="84"/>
    </row>
    <row r="34" spans="1:16" x14ac:dyDescent="0.4">
      <c r="A34" s="16">
        <f t="shared" si="2"/>
        <v>43853</v>
      </c>
      <c r="B34" s="17">
        <f t="shared" si="0"/>
        <v>43853</v>
      </c>
      <c r="C34" s="81"/>
      <c r="D34" s="78"/>
      <c r="E34" s="78"/>
      <c r="F34" s="81"/>
      <c r="G34" s="78"/>
      <c r="H34" s="78"/>
      <c r="I34" s="86">
        <f t="shared" si="1"/>
        <v>0</v>
      </c>
      <c r="J34" s="78"/>
      <c r="K34" s="83"/>
      <c r="L34" s="87"/>
      <c r="M34" s="87"/>
      <c r="N34" s="84"/>
    </row>
    <row r="35" spans="1:16" x14ac:dyDescent="0.4">
      <c r="A35" s="16">
        <f t="shared" si="2"/>
        <v>43854</v>
      </c>
      <c r="B35" s="17">
        <f t="shared" si="0"/>
        <v>43854</v>
      </c>
      <c r="C35" s="81"/>
      <c r="D35" s="78"/>
      <c r="E35" s="78"/>
      <c r="F35" s="81"/>
      <c r="G35" s="78"/>
      <c r="H35" s="78"/>
      <c r="I35" s="86">
        <f t="shared" si="1"/>
        <v>0</v>
      </c>
      <c r="J35" s="78"/>
      <c r="K35" s="83"/>
      <c r="L35" s="87"/>
      <c r="M35" s="87"/>
      <c r="N35" s="84"/>
      <c r="P35" s="18"/>
    </row>
    <row r="36" spans="1:16" x14ac:dyDescent="0.4">
      <c r="A36" s="16">
        <f t="shared" si="2"/>
        <v>43855</v>
      </c>
      <c r="B36" s="17">
        <f t="shared" si="0"/>
        <v>43855</v>
      </c>
      <c r="C36" s="81"/>
      <c r="D36" s="78"/>
      <c r="E36" s="78"/>
      <c r="F36" s="81"/>
      <c r="G36" s="78"/>
      <c r="H36" s="78"/>
      <c r="I36" s="86">
        <f t="shared" si="1"/>
        <v>0</v>
      </c>
      <c r="J36" s="78"/>
      <c r="K36" s="83"/>
      <c r="L36" s="87"/>
      <c r="M36" s="87"/>
      <c r="N36" s="84"/>
      <c r="P36" s="18"/>
    </row>
    <row r="37" spans="1:16" x14ac:dyDescent="0.4">
      <c r="A37" s="16">
        <f t="shared" si="2"/>
        <v>43856</v>
      </c>
      <c r="B37" s="17">
        <f t="shared" si="0"/>
        <v>43856</v>
      </c>
      <c r="C37" s="81"/>
      <c r="D37" s="78"/>
      <c r="E37" s="78"/>
      <c r="F37" s="81"/>
      <c r="G37" s="78"/>
      <c r="H37" s="78"/>
      <c r="I37" s="86">
        <f t="shared" si="1"/>
        <v>0</v>
      </c>
      <c r="J37" s="78"/>
      <c r="K37" s="83"/>
      <c r="L37" s="87"/>
      <c r="M37" s="87"/>
      <c r="N37" s="84"/>
      <c r="P37" s="18"/>
    </row>
    <row r="38" spans="1:16" x14ac:dyDescent="0.4">
      <c r="A38" s="16">
        <f t="shared" si="2"/>
        <v>43857</v>
      </c>
      <c r="B38" s="17">
        <f t="shared" si="0"/>
        <v>43857</v>
      </c>
      <c r="C38" s="81"/>
      <c r="D38" s="78"/>
      <c r="E38" s="78"/>
      <c r="F38" s="81"/>
      <c r="G38" s="78"/>
      <c r="H38" s="78"/>
      <c r="I38" s="86">
        <f t="shared" si="1"/>
        <v>0</v>
      </c>
      <c r="J38" s="78"/>
      <c r="K38" s="83"/>
      <c r="L38" s="87"/>
      <c r="M38" s="87"/>
      <c r="N38" s="84"/>
      <c r="P38" s="18"/>
    </row>
    <row r="39" spans="1:16" x14ac:dyDescent="0.4">
      <c r="A39" s="16">
        <f t="shared" si="2"/>
        <v>43858</v>
      </c>
      <c r="B39" s="17">
        <f t="shared" si="0"/>
        <v>43858</v>
      </c>
      <c r="C39" s="81"/>
      <c r="D39" s="78"/>
      <c r="E39" s="78"/>
      <c r="F39" s="81"/>
      <c r="G39" s="78"/>
      <c r="H39" s="78"/>
      <c r="I39" s="86">
        <f t="shared" si="1"/>
        <v>0</v>
      </c>
      <c r="J39" s="78"/>
      <c r="K39" s="83"/>
      <c r="L39" s="87"/>
      <c r="M39" s="87"/>
      <c r="N39" s="84"/>
      <c r="P39" s="18"/>
    </row>
    <row r="40" spans="1:16" x14ac:dyDescent="0.4">
      <c r="A40" s="16">
        <f>IF(DAY(DATE($A$3,$D$3,29))=29,DATE($A$3,$D$3,29),"")</f>
        <v>43859</v>
      </c>
      <c r="B40" s="17">
        <f t="shared" si="0"/>
        <v>43859</v>
      </c>
      <c r="C40" s="81"/>
      <c r="D40" s="78"/>
      <c r="E40" s="78"/>
      <c r="F40" s="81"/>
      <c r="G40" s="78"/>
      <c r="H40" s="78"/>
      <c r="I40" s="86">
        <f t="shared" si="1"/>
        <v>0</v>
      </c>
      <c r="J40" s="78"/>
      <c r="K40" s="83"/>
      <c r="L40" s="87"/>
      <c r="M40" s="87"/>
      <c r="N40" s="84"/>
      <c r="P40" s="18"/>
    </row>
    <row r="41" spans="1:16" x14ac:dyDescent="0.4">
      <c r="A41" s="16">
        <f>IF(DAY(DATE($A$3,$D$3,30))=30,DATE($A$3,$D$3,30),"")</f>
        <v>43860</v>
      </c>
      <c r="B41" s="17">
        <f t="shared" si="0"/>
        <v>43860</v>
      </c>
      <c r="C41" s="81"/>
      <c r="D41" s="78"/>
      <c r="E41" s="78"/>
      <c r="F41" s="81"/>
      <c r="G41" s="78"/>
      <c r="H41" s="78"/>
      <c r="I41" s="86">
        <f t="shared" si="1"/>
        <v>0</v>
      </c>
      <c r="J41" s="78"/>
      <c r="K41" s="83"/>
      <c r="L41" s="87"/>
      <c r="M41" s="87"/>
      <c r="N41" s="84"/>
      <c r="P41" s="18"/>
    </row>
    <row r="42" spans="1:16" ht="19.5" thickBot="1" x14ac:dyDescent="0.45">
      <c r="A42" s="16">
        <f>IF(DAY(DATE($A$3,$D$3,31))=31,DATE($A$3,$D$3,31),"")</f>
        <v>43861</v>
      </c>
      <c r="B42" s="17">
        <f t="shared" si="0"/>
        <v>43861</v>
      </c>
      <c r="C42" s="81"/>
      <c r="D42" s="78"/>
      <c r="E42" s="78"/>
      <c r="F42" s="81"/>
      <c r="G42" s="78"/>
      <c r="H42" s="78"/>
      <c r="I42" s="86">
        <f t="shared" si="1"/>
        <v>0</v>
      </c>
      <c r="J42" s="78"/>
      <c r="K42" s="83"/>
      <c r="L42" s="87"/>
      <c r="M42" s="87"/>
      <c r="N42" s="84"/>
      <c r="P42" s="18"/>
    </row>
    <row r="43" spans="1:16" ht="19.5" thickBot="1" x14ac:dyDescent="0.45">
      <c r="A43" s="67" t="s">
        <v>28</v>
      </c>
      <c r="B43" s="68"/>
      <c r="C43" s="88"/>
      <c r="D43" s="88"/>
      <c r="E43" s="88"/>
      <c r="F43" s="88"/>
      <c r="G43" s="88"/>
      <c r="H43" s="88"/>
      <c r="I43" s="89">
        <f>SUM(I12:K42)</f>
        <v>0</v>
      </c>
      <c r="J43" s="90"/>
      <c r="K43" s="91"/>
      <c r="L43" s="88"/>
      <c r="M43" s="88"/>
      <c r="N43" s="88"/>
    </row>
    <row r="44" spans="1:16" x14ac:dyDescent="0.4"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</row>
    <row r="45" spans="1:16" x14ac:dyDescent="0.4"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6" spans="1:16" x14ac:dyDescent="0.4"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</row>
    <row r="47" spans="1:16" x14ac:dyDescent="0.4"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</row>
    <row r="48" spans="1:16" x14ac:dyDescent="0.4"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</row>
    <row r="49" spans="3:14" x14ac:dyDescent="0.4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</row>
    <row r="50" spans="3:14" x14ac:dyDescent="0.4"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3:14" x14ac:dyDescent="0.4"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</sheetData>
  <mergeCells count="178"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</mergeCells>
  <phoneticPr fontId="1"/>
  <conditionalFormatting sqref="I12:K42">
    <cfRule type="cellIs" dxfId="5" priority="2" operator="lessThan">
      <formula>0</formula>
    </cfRule>
  </conditionalFormatting>
  <conditionalFormatting sqref="I43:K43">
    <cfRule type="cellIs" dxfId="4" priority="1" operator="lessThan">
      <formula>0</formula>
    </cfRule>
  </conditionalFormatting>
  <dataValidations count="1">
    <dataValidation type="list" allowBlank="1" showInputMessage="1" showErrorMessage="1" sqref="C12:H42" xr:uid="{00000000-0002-0000-0400-000000000000}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51"/>
  <sheetViews>
    <sheetView topLeftCell="A28" zoomScaleNormal="100" workbookViewId="0">
      <selection activeCell="A4" sqref="A4"/>
    </sheetView>
  </sheetViews>
  <sheetFormatPr defaultRowHeight="18.75" x14ac:dyDescent="0.4"/>
  <cols>
    <col min="1" max="1" width="7.75" bestFit="1" customWidth="1"/>
    <col min="2" max="14" width="5.5" customWidth="1"/>
  </cols>
  <sheetData>
    <row r="2" spans="1:14" ht="19.5" thickBot="1" x14ac:dyDescent="0.45"/>
    <row r="3" spans="1:14" ht="19.5" thickBot="1" x14ac:dyDescent="0.45">
      <c r="A3" s="1">
        <v>2020</v>
      </c>
      <c r="B3" t="s">
        <v>1</v>
      </c>
      <c r="D3" s="1">
        <v>2</v>
      </c>
      <c r="E3" t="s">
        <v>11</v>
      </c>
      <c r="G3" s="75"/>
      <c r="H3" s="75"/>
      <c r="I3" s="75"/>
    </row>
    <row r="6" spans="1:14" ht="18.75" customHeight="1" x14ac:dyDescent="0.4">
      <c r="D6" s="76" t="s">
        <v>22</v>
      </c>
      <c r="E6" s="76"/>
      <c r="F6" s="76"/>
      <c r="G6" s="76"/>
      <c r="H6" s="76"/>
      <c r="I6" s="76"/>
      <c r="J6" s="76"/>
    </row>
    <row r="7" spans="1:14" ht="27.75" customHeight="1" x14ac:dyDescent="0.4">
      <c r="A7" s="77" t="s">
        <v>18</v>
      </c>
      <c r="B7" s="77"/>
      <c r="C7" s="78"/>
      <c r="D7" s="78"/>
      <c r="E7" s="78"/>
      <c r="F7" s="78"/>
      <c r="G7" s="78"/>
      <c r="H7" s="79" t="s">
        <v>21</v>
      </c>
      <c r="I7" s="79"/>
      <c r="J7" s="78"/>
      <c r="K7" s="78"/>
      <c r="L7" s="78"/>
      <c r="M7" s="78"/>
      <c r="N7" s="78"/>
    </row>
    <row r="8" spans="1:14" ht="27.75" customHeight="1" x14ac:dyDescent="0.4">
      <c r="A8" s="77" t="s">
        <v>19</v>
      </c>
      <c r="B8" s="77"/>
      <c r="C8" s="78"/>
      <c r="D8" s="78"/>
      <c r="E8" s="78"/>
      <c r="F8" s="78"/>
      <c r="G8" s="78"/>
      <c r="H8" s="77" t="s">
        <v>20</v>
      </c>
      <c r="I8" s="77"/>
      <c r="J8" s="78"/>
      <c r="K8" s="78"/>
      <c r="L8" s="78"/>
      <c r="M8" s="78"/>
      <c r="N8" s="78"/>
    </row>
    <row r="9" spans="1:14" ht="19.5" thickBot="1" x14ac:dyDescent="0.45"/>
    <row r="10" spans="1:14" x14ac:dyDescent="0.4">
      <c r="A10" s="80" t="s">
        <v>10</v>
      </c>
      <c r="B10" s="82" t="s">
        <v>23</v>
      </c>
      <c r="C10" s="81" t="s">
        <v>17</v>
      </c>
      <c r="D10" s="78"/>
      <c r="E10" s="78"/>
      <c r="F10" s="78"/>
      <c r="G10" s="78"/>
      <c r="H10" s="78"/>
      <c r="I10" s="78"/>
      <c r="J10" s="78"/>
      <c r="K10" s="83"/>
      <c r="L10" s="84" t="s">
        <v>24</v>
      </c>
      <c r="M10" s="78"/>
      <c r="N10" s="78"/>
    </row>
    <row r="11" spans="1:14" x14ac:dyDescent="0.4">
      <c r="A11" s="81"/>
      <c r="B11" s="83"/>
      <c r="C11" s="84" t="s">
        <v>25</v>
      </c>
      <c r="D11" s="78"/>
      <c r="E11" s="78"/>
      <c r="F11" s="78" t="s">
        <v>26</v>
      </c>
      <c r="G11" s="78"/>
      <c r="H11" s="85"/>
      <c r="I11" s="81" t="s">
        <v>27</v>
      </c>
      <c r="J11" s="78"/>
      <c r="K11" s="83"/>
      <c r="L11" s="84"/>
      <c r="M11" s="78"/>
      <c r="N11" s="78"/>
    </row>
    <row r="12" spans="1:14" x14ac:dyDescent="0.4">
      <c r="A12" s="16">
        <f>DATE($A$3,$D$3,1)</f>
        <v>43862</v>
      </c>
      <c r="B12" s="17">
        <f>A12</f>
        <v>43862</v>
      </c>
      <c r="C12" s="86"/>
      <c r="D12" s="78"/>
      <c r="E12" s="78"/>
      <c r="F12" s="86"/>
      <c r="G12" s="78"/>
      <c r="H12" s="78"/>
      <c r="I12" s="86">
        <f>F12-C12</f>
        <v>0</v>
      </c>
      <c r="J12" s="78"/>
      <c r="K12" s="83"/>
      <c r="L12" s="87"/>
      <c r="M12" s="87"/>
      <c r="N12" s="84"/>
    </row>
    <row r="13" spans="1:14" x14ac:dyDescent="0.4">
      <c r="A13" s="16">
        <f>A12+1</f>
        <v>43863</v>
      </c>
      <c r="B13" s="17">
        <f t="shared" ref="B13:B42" si="0">A13</f>
        <v>43863</v>
      </c>
      <c r="C13" s="86"/>
      <c r="D13" s="78"/>
      <c r="E13" s="78"/>
      <c r="F13" s="86"/>
      <c r="G13" s="78"/>
      <c r="H13" s="78"/>
      <c r="I13" s="86">
        <f t="shared" ref="I13:I42" si="1">F13-C13</f>
        <v>0</v>
      </c>
      <c r="J13" s="78"/>
      <c r="K13" s="83"/>
      <c r="L13" s="87"/>
      <c r="M13" s="87"/>
      <c r="N13" s="84"/>
    </row>
    <row r="14" spans="1:14" x14ac:dyDescent="0.4">
      <c r="A14" s="16">
        <f t="shared" ref="A14:A39" si="2">A13+1</f>
        <v>43864</v>
      </c>
      <c r="B14" s="17">
        <f t="shared" si="0"/>
        <v>43864</v>
      </c>
      <c r="C14" s="86"/>
      <c r="D14" s="78"/>
      <c r="E14" s="78"/>
      <c r="F14" s="81"/>
      <c r="G14" s="78"/>
      <c r="H14" s="78"/>
      <c r="I14" s="86">
        <f t="shared" si="1"/>
        <v>0</v>
      </c>
      <c r="J14" s="78"/>
      <c r="K14" s="83"/>
      <c r="L14" s="87"/>
      <c r="M14" s="87"/>
      <c r="N14" s="84"/>
    </row>
    <row r="15" spans="1:14" x14ac:dyDescent="0.4">
      <c r="A15" s="16">
        <f t="shared" si="2"/>
        <v>43865</v>
      </c>
      <c r="B15" s="17">
        <f t="shared" si="0"/>
        <v>43865</v>
      </c>
      <c r="C15" s="81"/>
      <c r="D15" s="78"/>
      <c r="E15" s="78"/>
      <c r="F15" s="81"/>
      <c r="G15" s="78"/>
      <c r="H15" s="78"/>
      <c r="I15" s="86">
        <f t="shared" si="1"/>
        <v>0</v>
      </c>
      <c r="J15" s="78"/>
      <c r="K15" s="83"/>
      <c r="L15" s="87"/>
      <c r="M15" s="87"/>
      <c r="N15" s="84"/>
    </row>
    <row r="16" spans="1:14" x14ac:dyDescent="0.4">
      <c r="A16" s="16">
        <f t="shared" si="2"/>
        <v>43866</v>
      </c>
      <c r="B16" s="17">
        <f t="shared" si="0"/>
        <v>43866</v>
      </c>
      <c r="C16" s="81"/>
      <c r="D16" s="78"/>
      <c r="E16" s="78"/>
      <c r="F16" s="81"/>
      <c r="G16" s="78"/>
      <c r="H16" s="78"/>
      <c r="I16" s="86">
        <f t="shared" si="1"/>
        <v>0</v>
      </c>
      <c r="J16" s="78"/>
      <c r="K16" s="83"/>
      <c r="L16" s="87"/>
      <c r="M16" s="87"/>
      <c r="N16" s="84"/>
    </row>
    <row r="17" spans="1:14" x14ac:dyDescent="0.4">
      <c r="A17" s="16">
        <f t="shared" si="2"/>
        <v>43867</v>
      </c>
      <c r="B17" s="17">
        <f t="shared" si="0"/>
        <v>43867</v>
      </c>
      <c r="C17" s="81"/>
      <c r="D17" s="78"/>
      <c r="E17" s="78"/>
      <c r="F17" s="81"/>
      <c r="G17" s="78"/>
      <c r="H17" s="78"/>
      <c r="I17" s="86">
        <f t="shared" si="1"/>
        <v>0</v>
      </c>
      <c r="J17" s="78"/>
      <c r="K17" s="83"/>
      <c r="L17" s="87"/>
      <c r="M17" s="87"/>
      <c r="N17" s="84"/>
    </row>
    <row r="18" spans="1:14" x14ac:dyDescent="0.4">
      <c r="A18" s="16">
        <f t="shared" si="2"/>
        <v>43868</v>
      </c>
      <c r="B18" s="17">
        <f t="shared" si="0"/>
        <v>43868</v>
      </c>
      <c r="C18" s="81"/>
      <c r="D18" s="78"/>
      <c r="E18" s="78"/>
      <c r="F18" s="81"/>
      <c r="G18" s="78"/>
      <c r="H18" s="78"/>
      <c r="I18" s="86">
        <f t="shared" si="1"/>
        <v>0</v>
      </c>
      <c r="J18" s="78"/>
      <c r="K18" s="83"/>
      <c r="L18" s="87"/>
      <c r="M18" s="87"/>
      <c r="N18" s="84"/>
    </row>
    <row r="19" spans="1:14" x14ac:dyDescent="0.4">
      <c r="A19" s="16">
        <f t="shared" si="2"/>
        <v>43869</v>
      </c>
      <c r="B19" s="17">
        <f t="shared" si="0"/>
        <v>43869</v>
      </c>
      <c r="C19" s="81"/>
      <c r="D19" s="78"/>
      <c r="E19" s="78"/>
      <c r="F19" s="81"/>
      <c r="G19" s="78"/>
      <c r="H19" s="78"/>
      <c r="I19" s="86">
        <f t="shared" si="1"/>
        <v>0</v>
      </c>
      <c r="J19" s="78"/>
      <c r="K19" s="83"/>
      <c r="L19" s="87"/>
      <c r="M19" s="87"/>
      <c r="N19" s="84"/>
    </row>
    <row r="20" spans="1:14" x14ac:dyDescent="0.4">
      <c r="A20" s="16">
        <f t="shared" si="2"/>
        <v>43870</v>
      </c>
      <c r="B20" s="17">
        <f t="shared" si="0"/>
        <v>43870</v>
      </c>
      <c r="C20" s="81"/>
      <c r="D20" s="78"/>
      <c r="E20" s="78"/>
      <c r="F20" s="81"/>
      <c r="G20" s="78"/>
      <c r="H20" s="78"/>
      <c r="I20" s="86">
        <f t="shared" si="1"/>
        <v>0</v>
      </c>
      <c r="J20" s="78"/>
      <c r="K20" s="83"/>
      <c r="L20" s="87"/>
      <c r="M20" s="87"/>
      <c r="N20" s="84"/>
    </row>
    <row r="21" spans="1:14" x14ac:dyDescent="0.4">
      <c r="A21" s="16">
        <f t="shared" si="2"/>
        <v>43871</v>
      </c>
      <c r="B21" s="17">
        <f t="shared" si="0"/>
        <v>43871</v>
      </c>
      <c r="C21" s="81"/>
      <c r="D21" s="78"/>
      <c r="E21" s="78"/>
      <c r="F21" s="81"/>
      <c r="G21" s="78"/>
      <c r="H21" s="78"/>
      <c r="I21" s="86">
        <f t="shared" si="1"/>
        <v>0</v>
      </c>
      <c r="J21" s="78"/>
      <c r="K21" s="83"/>
      <c r="L21" s="87"/>
      <c r="M21" s="87"/>
      <c r="N21" s="84"/>
    </row>
    <row r="22" spans="1:14" x14ac:dyDescent="0.4">
      <c r="A22" s="16">
        <f t="shared" si="2"/>
        <v>43872</v>
      </c>
      <c r="B22" s="17">
        <f t="shared" si="0"/>
        <v>43872</v>
      </c>
      <c r="C22" s="81"/>
      <c r="D22" s="78"/>
      <c r="E22" s="78"/>
      <c r="F22" s="81"/>
      <c r="G22" s="78"/>
      <c r="H22" s="78"/>
      <c r="I22" s="86">
        <f t="shared" si="1"/>
        <v>0</v>
      </c>
      <c r="J22" s="78"/>
      <c r="K22" s="83"/>
      <c r="L22" s="87"/>
      <c r="M22" s="87"/>
      <c r="N22" s="84"/>
    </row>
    <row r="23" spans="1:14" x14ac:dyDescent="0.4">
      <c r="A23" s="16">
        <f t="shared" si="2"/>
        <v>43873</v>
      </c>
      <c r="B23" s="17">
        <f t="shared" si="0"/>
        <v>43873</v>
      </c>
      <c r="C23" s="81"/>
      <c r="D23" s="78"/>
      <c r="E23" s="78"/>
      <c r="F23" s="81"/>
      <c r="G23" s="78"/>
      <c r="H23" s="78"/>
      <c r="I23" s="86">
        <f t="shared" si="1"/>
        <v>0</v>
      </c>
      <c r="J23" s="78"/>
      <c r="K23" s="83"/>
      <c r="L23" s="87"/>
      <c r="M23" s="87"/>
      <c r="N23" s="84"/>
    </row>
    <row r="24" spans="1:14" x14ac:dyDescent="0.4">
      <c r="A24" s="16">
        <f t="shared" si="2"/>
        <v>43874</v>
      </c>
      <c r="B24" s="17">
        <f t="shared" si="0"/>
        <v>43874</v>
      </c>
      <c r="C24" s="81"/>
      <c r="D24" s="78"/>
      <c r="E24" s="78"/>
      <c r="F24" s="81"/>
      <c r="G24" s="78"/>
      <c r="H24" s="78"/>
      <c r="I24" s="86">
        <f t="shared" si="1"/>
        <v>0</v>
      </c>
      <c r="J24" s="78"/>
      <c r="K24" s="83"/>
      <c r="L24" s="87"/>
      <c r="M24" s="87"/>
      <c r="N24" s="84"/>
    </row>
    <row r="25" spans="1:14" x14ac:dyDescent="0.4">
      <c r="A25" s="16">
        <f t="shared" si="2"/>
        <v>43875</v>
      </c>
      <c r="B25" s="17">
        <f t="shared" si="0"/>
        <v>43875</v>
      </c>
      <c r="C25" s="81"/>
      <c r="D25" s="78"/>
      <c r="E25" s="78"/>
      <c r="F25" s="81"/>
      <c r="G25" s="78"/>
      <c r="H25" s="78"/>
      <c r="I25" s="86">
        <f t="shared" si="1"/>
        <v>0</v>
      </c>
      <c r="J25" s="78"/>
      <c r="K25" s="83"/>
      <c r="L25" s="87"/>
      <c r="M25" s="87"/>
      <c r="N25" s="84"/>
    </row>
    <row r="26" spans="1:14" x14ac:dyDescent="0.4">
      <c r="A26" s="16">
        <f t="shared" si="2"/>
        <v>43876</v>
      </c>
      <c r="B26" s="17">
        <f t="shared" si="0"/>
        <v>43876</v>
      </c>
      <c r="C26" s="81"/>
      <c r="D26" s="78"/>
      <c r="E26" s="78"/>
      <c r="F26" s="81"/>
      <c r="G26" s="78"/>
      <c r="H26" s="78"/>
      <c r="I26" s="86">
        <f t="shared" si="1"/>
        <v>0</v>
      </c>
      <c r="J26" s="78"/>
      <c r="K26" s="83"/>
      <c r="L26" s="87"/>
      <c r="M26" s="87"/>
      <c r="N26" s="84"/>
    </row>
    <row r="27" spans="1:14" x14ac:dyDescent="0.4">
      <c r="A27" s="16">
        <f t="shared" si="2"/>
        <v>43877</v>
      </c>
      <c r="B27" s="17">
        <f t="shared" si="0"/>
        <v>43877</v>
      </c>
      <c r="C27" s="81"/>
      <c r="D27" s="78"/>
      <c r="E27" s="78"/>
      <c r="F27" s="81"/>
      <c r="G27" s="78"/>
      <c r="H27" s="78"/>
      <c r="I27" s="86">
        <f t="shared" si="1"/>
        <v>0</v>
      </c>
      <c r="J27" s="78"/>
      <c r="K27" s="83"/>
      <c r="L27" s="87"/>
      <c r="M27" s="87"/>
      <c r="N27" s="84"/>
    </row>
    <row r="28" spans="1:14" x14ac:dyDescent="0.4">
      <c r="A28" s="16">
        <f t="shared" si="2"/>
        <v>43878</v>
      </c>
      <c r="B28" s="17">
        <f t="shared" si="0"/>
        <v>43878</v>
      </c>
      <c r="C28" s="81"/>
      <c r="D28" s="78"/>
      <c r="E28" s="78"/>
      <c r="F28" s="81"/>
      <c r="G28" s="78"/>
      <c r="H28" s="78"/>
      <c r="I28" s="86">
        <f t="shared" si="1"/>
        <v>0</v>
      </c>
      <c r="J28" s="78"/>
      <c r="K28" s="83"/>
      <c r="L28" s="87"/>
      <c r="M28" s="87"/>
      <c r="N28" s="84"/>
    </row>
    <row r="29" spans="1:14" x14ac:dyDescent="0.4">
      <c r="A29" s="16">
        <f t="shared" si="2"/>
        <v>43879</v>
      </c>
      <c r="B29" s="17">
        <f t="shared" si="0"/>
        <v>43879</v>
      </c>
      <c r="C29" s="81"/>
      <c r="D29" s="78"/>
      <c r="E29" s="78"/>
      <c r="F29" s="81"/>
      <c r="G29" s="78"/>
      <c r="H29" s="78"/>
      <c r="I29" s="86">
        <f t="shared" si="1"/>
        <v>0</v>
      </c>
      <c r="J29" s="78"/>
      <c r="K29" s="83"/>
      <c r="L29" s="87"/>
      <c r="M29" s="87"/>
      <c r="N29" s="84"/>
    </row>
    <row r="30" spans="1:14" x14ac:dyDescent="0.4">
      <c r="A30" s="16">
        <f t="shared" si="2"/>
        <v>43880</v>
      </c>
      <c r="B30" s="17">
        <f t="shared" si="0"/>
        <v>43880</v>
      </c>
      <c r="C30" s="81"/>
      <c r="D30" s="78"/>
      <c r="E30" s="78"/>
      <c r="F30" s="81"/>
      <c r="G30" s="78"/>
      <c r="H30" s="78"/>
      <c r="I30" s="86">
        <f t="shared" si="1"/>
        <v>0</v>
      </c>
      <c r="J30" s="78"/>
      <c r="K30" s="83"/>
      <c r="L30" s="87"/>
      <c r="M30" s="87"/>
      <c r="N30" s="84"/>
    </row>
    <row r="31" spans="1:14" x14ac:dyDescent="0.4">
      <c r="A31" s="16">
        <f t="shared" si="2"/>
        <v>43881</v>
      </c>
      <c r="B31" s="17">
        <f t="shared" si="0"/>
        <v>43881</v>
      </c>
      <c r="C31" s="81"/>
      <c r="D31" s="78"/>
      <c r="E31" s="78"/>
      <c r="F31" s="81"/>
      <c r="G31" s="78"/>
      <c r="H31" s="78"/>
      <c r="I31" s="86">
        <f t="shared" si="1"/>
        <v>0</v>
      </c>
      <c r="J31" s="78"/>
      <c r="K31" s="83"/>
      <c r="L31" s="87"/>
      <c r="M31" s="87"/>
      <c r="N31" s="84"/>
    </row>
    <row r="32" spans="1:14" x14ac:dyDescent="0.4">
      <c r="A32" s="16">
        <f t="shared" si="2"/>
        <v>43882</v>
      </c>
      <c r="B32" s="17">
        <f t="shared" si="0"/>
        <v>43882</v>
      </c>
      <c r="C32" s="81"/>
      <c r="D32" s="78"/>
      <c r="E32" s="78"/>
      <c r="F32" s="81"/>
      <c r="G32" s="78"/>
      <c r="H32" s="78"/>
      <c r="I32" s="86">
        <f t="shared" si="1"/>
        <v>0</v>
      </c>
      <c r="J32" s="78"/>
      <c r="K32" s="83"/>
      <c r="L32" s="87"/>
      <c r="M32" s="87"/>
      <c r="N32" s="84"/>
    </row>
    <row r="33" spans="1:16" x14ac:dyDescent="0.4">
      <c r="A33" s="16">
        <f t="shared" si="2"/>
        <v>43883</v>
      </c>
      <c r="B33" s="17">
        <f t="shared" si="0"/>
        <v>43883</v>
      </c>
      <c r="C33" s="81"/>
      <c r="D33" s="78"/>
      <c r="E33" s="78"/>
      <c r="F33" s="81"/>
      <c r="G33" s="78"/>
      <c r="H33" s="78"/>
      <c r="I33" s="86">
        <f t="shared" si="1"/>
        <v>0</v>
      </c>
      <c r="J33" s="78"/>
      <c r="K33" s="83"/>
      <c r="L33" s="87"/>
      <c r="M33" s="87"/>
      <c r="N33" s="84"/>
    </row>
    <row r="34" spans="1:16" x14ac:dyDescent="0.4">
      <c r="A34" s="16">
        <f t="shared" si="2"/>
        <v>43884</v>
      </c>
      <c r="B34" s="17">
        <f t="shared" si="0"/>
        <v>43884</v>
      </c>
      <c r="C34" s="81"/>
      <c r="D34" s="78"/>
      <c r="E34" s="78"/>
      <c r="F34" s="81"/>
      <c r="G34" s="78"/>
      <c r="H34" s="78"/>
      <c r="I34" s="86">
        <f t="shared" si="1"/>
        <v>0</v>
      </c>
      <c r="J34" s="78"/>
      <c r="K34" s="83"/>
      <c r="L34" s="87"/>
      <c r="M34" s="87"/>
      <c r="N34" s="84"/>
    </row>
    <row r="35" spans="1:16" x14ac:dyDescent="0.4">
      <c r="A35" s="16">
        <f t="shared" si="2"/>
        <v>43885</v>
      </c>
      <c r="B35" s="17">
        <f t="shared" si="0"/>
        <v>43885</v>
      </c>
      <c r="C35" s="81"/>
      <c r="D35" s="78"/>
      <c r="E35" s="78"/>
      <c r="F35" s="81"/>
      <c r="G35" s="78"/>
      <c r="H35" s="78"/>
      <c r="I35" s="86">
        <f t="shared" si="1"/>
        <v>0</v>
      </c>
      <c r="J35" s="78"/>
      <c r="K35" s="83"/>
      <c r="L35" s="87"/>
      <c r="M35" s="87"/>
      <c r="N35" s="84"/>
      <c r="P35" s="18"/>
    </row>
    <row r="36" spans="1:16" x14ac:dyDescent="0.4">
      <c r="A36" s="16">
        <f t="shared" si="2"/>
        <v>43886</v>
      </c>
      <c r="B36" s="17">
        <f t="shared" si="0"/>
        <v>43886</v>
      </c>
      <c r="C36" s="81"/>
      <c r="D36" s="78"/>
      <c r="E36" s="78"/>
      <c r="F36" s="81"/>
      <c r="G36" s="78"/>
      <c r="H36" s="78"/>
      <c r="I36" s="86">
        <f t="shared" si="1"/>
        <v>0</v>
      </c>
      <c r="J36" s="78"/>
      <c r="K36" s="83"/>
      <c r="L36" s="87"/>
      <c r="M36" s="87"/>
      <c r="N36" s="84"/>
      <c r="P36" s="18"/>
    </row>
    <row r="37" spans="1:16" x14ac:dyDescent="0.4">
      <c r="A37" s="16">
        <f t="shared" si="2"/>
        <v>43887</v>
      </c>
      <c r="B37" s="17">
        <f t="shared" si="0"/>
        <v>43887</v>
      </c>
      <c r="C37" s="81"/>
      <c r="D37" s="78"/>
      <c r="E37" s="78"/>
      <c r="F37" s="81"/>
      <c r="G37" s="78"/>
      <c r="H37" s="78"/>
      <c r="I37" s="86">
        <f t="shared" si="1"/>
        <v>0</v>
      </c>
      <c r="J37" s="78"/>
      <c r="K37" s="83"/>
      <c r="L37" s="87"/>
      <c r="M37" s="87"/>
      <c r="N37" s="84"/>
      <c r="P37" s="18"/>
    </row>
    <row r="38" spans="1:16" x14ac:dyDescent="0.4">
      <c r="A38" s="16">
        <f t="shared" si="2"/>
        <v>43888</v>
      </c>
      <c r="B38" s="17">
        <f t="shared" si="0"/>
        <v>43888</v>
      </c>
      <c r="C38" s="81"/>
      <c r="D38" s="78"/>
      <c r="E38" s="78"/>
      <c r="F38" s="81"/>
      <c r="G38" s="78"/>
      <c r="H38" s="78"/>
      <c r="I38" s="86">
        <f t="shared" si="1"/>
        <v>0</v>
      </c>
      <c r="J38" s="78"/>
      <c r="K38" s="83"/>
      <c r="L38" s="87"/>
      <c r="M38" s="87"/>
      <c r="N38" s="84"/>
      <c r="P38" s="18"/>
    </row>
    <row r="39" spans="1:16" x14ac:dyDescent="0.4">
      <c r="A39" s="16">
        <f t="shared" si="2"/>
        <v>43889</v>
      </c>
      <c r="B39" s="17">
        <f t="shared" si="0"/>
        <v>43889</v>
      </c>
      <c r="C39" s="81"/>
      <c r="D39" s="78"/>
      <c r="E39" s="78"/>
      <c r="F39" s="81"/>
      <c r="G39" s="78"/>
      <c r="H39" s="78"/>
      <c r="I39" s="86">
        <f t="shared" si="1"/>
        <v>0</v>
      </c>
      <c r="J39" s="78"/>
      <c r="K39" s="83"/>
      <c r="L39" s="87"/>
      <c r="M39" s="87"/>
      <c r="N39" s="84"/>
      <c r="P39" s="18"/>
    </row>
    <row r="40" spans="1:16" x14ac:dyDescent="0.4">
      <c r="A40" s="16">
        <f>IF(DAY(DATE($A$3,$D$3,29))=29,DATE($A$3,$D$3,29),"")</f>
        <v>43890</v>
      </c>
      <c r="B40" s="17">
        <f t="shared" si="0"/>
        <v>43890</v>
      </c>
      <c r="C40" s="81"/>
      <c r="D40" s="78"/>
      <c r="E40" s="78"/>
      <c r="F40" s="81"/>
      <c r="G40" s="78"/>
      <c r="H40" s="78"/>
      <c r="I40" s="86">
        <f t="shared" si="1"/>
        <v>0</v>
      </c>
      <c r="J40" s="78"/>
      <c r="K40" s="83"/>
      <c r="L40" s="87"/>
      <c r="M40" s="87"/>
      <c r="N40" s="84"/>
      <c r="P40" s="18"/>
    </row>
    <row r="41" spans="1:16" x14ac:dyDescent="0.4">
      <c r="A41" s="16" t="str">
        <f>IF(DAY(DATE($A$3,$D$3,30))=30,DATE($A$3,$D$3,30),"")</f>
        <v/>
      </c>
      <c r="B41" s="17" t="str">
        <f t="shared" si="0"/>
        <v/>
      </c>
      <c r="C41" s="81"/>
      <c r="D41" s="78"/>
      <c r="E41" s="78"/>
      <c r="F41" s="81"/>
      <c r="G41" s="78"/>
      <c r="H41" s="78"/>
      <c r="I41" s="86">
        <f t="shared" si="1"/>
        <v>0</v>
      </c>
      <c r="J41" s="78"/>
      <c r="K41" s="83"/>
      <c r="L41" s="87"/>
      <c r="M41" s="87"/>
      <c r="N41" s="84"/>
      <c r="P41" s="18"/>
    </row>
    <row r="42" spans="1:16" ht="19.5" thickBot="1" x14ac:dyDescent="0.45">
      <c r="A42" s="16" t="str">
        <f>IF(DAY(DATE($A$3,$D$3,31))=31,DATE($A$3,$D$3,31),"")</f>
        <v/>
      </c>
      <c r="B42" s="17" t="str">
        <f t="shared" si="0"/>
        <v/>
      </c>
      <c r="C42" s="81"/>
      <c r="D42" s="78"/>
      <c r="E42" s="78"/>
      <c r="F42" s="81"/>
      <c r="G42" s="78"/>
      <c r="H42" s="78"/>
      <c r="I42" s="86">
        <f t="shared" si="1"/>
        <v>0</v>
      </c>
      <c r="J42" s="78"/>
      <c r="K42" s="83"/>
      <c r="L42" s="87"/>
      <c r="M42" s="87"/>
      <c r="N42" s="84"/>
      <c r="P42" s="18"/>
    </row>
    <row r="43" spans="1:16" ht="19.5" thickBot="1" x14ac:dyDescent="0.45">
      <c r="A43" s="67" t="s">
        <v>28</v>
      </c>
      <c r="B43" s="68"/>
      <c r="C43" s="88"/>
      <c r="D43" s="88"/>
      <c r="E43" s="88"/>
      <c r="F43" s="88"/>
      <c r="G43" s="88"/>
      <c r="H43" s="88"/>
      <c r="I43" s="89">
        <f>SUM(I12:K42)</f>
        <v>0</v>
      </c>
      <c r="J43" s="90"/>
      <c r="K43" s="91"/>
      <c r="L43" s="88"/>
      <c r="M43" s="88"/>
      <c r="N43" s="88"/>
    </row>
    <row r="44" spans="1:16" x14ac:dyDescent="0.4"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</row>
    <row r="45" spans="1:16" x14ac:dyDescent="0.4"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6" spans="1:16" x14ac:dyDescent="0.4"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</row>
    <row r="47" spans="1:16" x14ac:dyDescent="0.4"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</row>
    <row r="48" spans="1:16" x14ac:dyDescent="0.4"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</row>
    <row r="49" spans="3:14" x14ac:dyDescent="0.4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</row>
    <row r="50" spans="3:14" x14ac:dyDescent="0.4"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3:14" x14ac:dyDescent="0.4"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</sheetData>
  <mergeCells count="178"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</mergeCells>
  <phoneticPr fontId="1"/>
  <conditionalFormatting sqref="I12:K42">
    <cfRule type="cellIs" dxfId="3" priority="2" operator="lessThan">
      <formula>0</formula>
    </cfRule>
  </conditionalFormatting>
  <conditionalFormatting sqref="I43:K43">
    <cfRule type="cellIs" dxfId="2" priority="1" operator="lessThan">
      <formula>0</formula>
    </cfRule>
  </conditionalFormatting>
  <dataValidations count="1">
    <dataValidation type="list" allowBlank="1" showInputMessage="1" showErrorMessage="1" sqref="C12:H42" xr:uid="{00000000-0002-0000-0500-000000000000}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51"/>
  <sheetViews>
    <sheetView zoomScaleNormal="100" workbookViewId="0">
      <selection activeCell="A4" sqref="A4"/>
    </sheetView>
  </sheetViews>
  <sheetFormatPr defaultRowHeight="18.75" x14ac:dyDescent="0.4"/>
  <cols>
    <col min="1" max="1" width="7.75" bestFit="1" customWidth="1"/>
    <col min="2" max="14" width="5.5" customWidth="1"/>
  </cols>
  <sheetData>
    <row r="2" spans="1:14" ht="19.5" thickBot="1" x14ac:dyDescent="0.45"/>
    <row r="3" spans="1:14" ht="19.5" thickBot="1" x14ac:dyDescent="0.45">
      <c r="A3" s="1">
        <v>2020</v>
      </c>
      <c r="B3" t="s">
        <v>1</v>
      </c>
      <c r="D3" s="1">
        <v>3</v>
      </c>
      <c r="E3" t="s">
        <v>11</v>
      </c>
      <c r="G3" s="75"/>
      <c r="H3" s="75"/>
      <c r="I3" s="75"/>
    </row>
    <row r="6" spans="1:14" ht="18.75" customHeight="1" x14ac:dyDescent="0.4">
      <c r="D6" s="76" t="s">
        <v>22</v>
      </c>
      <c r="E6" s="76"/>
      <c r="F6" s="76"/>
      <c r="G6" s="76"/>
      <c r="H6" s="76"/>
      <c r="I6" s="76"/>
      <c r="J6" s="76"/>
    </row>
    <row r="7" spans="1:14" ht="27.75" customHeight="1" x14ac:dyDescent="0.4">
      <c r="A7" s="77" t="s">
        <v>18</v>
      </c>
      <c r="B7" s="77"/>
      <c r="C7" s="78"/>
      <c r="D7" s="78"/>
      <c r="E7" s="78"/>
      <c r="F7" s="78"/>
      <c r="G7" s="78"/>
      <c r="H7" s="79" t="s">
        <v>21</v>
      </c>
      <c r="I7" s="79"/>
      <c r="J7" s="78"/>
      <c r="K7" s="78"/>
      <c r="L7" s="78"/>
      <c r="M7" s="78"/>
      <c r="N7" s="78"/>
    </row>
    <row r="8" spans="1:14" ht="27.75" customHeight="1" x14ac:dyDescent="0.4">
      <c r="A8" s="77" t="s">
        <v>19</v>
      </c>
      <c r="B8" s="77"/>
      <c r="C8" s="78"/>
      <c r="D8" s="78"/>
      <c r="E8" s="78"/>
      <c r="F8" s="78"/>
      <c r="G8" s="78"/>
      <c r="H8" s="77" t="s">
        <v>20</v>
      </c>
      <c r="I8" s="77"/>
      <c r="J8" s="78"/>
      <c r="K8" s="78"/>
      <c r="L8" s="78"/>
      <c r="M8" s="78"/>
      <c r="N8" s="78"/>
    </row>
    <row r="9" spans="1:14" ht="19.5" thickBot="1" x14ac:dyDescent="0.45"/>
    <row r="10" spans="1:14" x14ac:dyDescent="0.4">
      <c r="A10" s="80" t="s">
        <v>10</v>
      </c>
      <c r="B10" s="82" t="s">
        <v>23</v>
      </c>
      <c r="C10" s="81" t="s">
        <v>17</v>
      </c>
      <c r="D10" s="78"/>
      <c r="E10" s="78"/>
      <c r="F10" s="78"/>
      <c r="G10" s="78"/>
      <c r="H10" s="78"/>
      <c r="I10" s="78"/>
      <c r="J10" s="78"/>
      <c r="K10" s="83"/>
      <c r="L10" s="84" t="s">
        <v>24</v>
      </c>
      <c r="M10" s="78"/>
      <c r="N10" s="78"/>
    </row>
    <row r="11" spans="1:14" x14ac:dyDescent="0.4">
      <c r="A11" s="81"/>
      <c r="B11" s="83"/>
      <c r="C11" s="84" t="s">
        <v>25</v>
      </c>
      <c r="D11" s="78"/>
      <c r="E11" s="78"/>
      <c r="F11" s="78" t="s">
        <v>26</v>
      </c>
      <c r="G11" s="78"/>
      <c r="H11" s="85"/>
      <c r="I11" s="81" t="s">
        <v>27</v>
      </c>
      <c r="J11" s="78"/>
      <c r="K11" s="83"/>
      <c r="L11" s="84"/>
      <c r="M11" s="78"/>
      <c r="N11" s="78"/>
    </row>
    <row r="12" spans="1:14" x14ac:dyDescent="0.4">
      <c r="A12" s="16">
        <f>DATE($A$3,$D$3,1)</f>
        <v>43891</v>
      </c>
      <c r="B12" s="17">
        <f>A12</f>
        <v>43891</v>
      </c>
      <c r="C12" s="86"/>
      <c r="D12" s="78"/>
      <c r="E12" s="78"/>
      <c r="F12" s="86"/>
      <c r="G12" s="78"/>
      <c r="H12" s="78"/>
      <c r="I12" s="86">
        <f>F12-C12</f>
        <v>0</v>
      </c>
      <c r="J12" s="78"/>
      <c r="K12" s="83"/>
      <c r="L12" s="87"/>
      <c r="M12" s="87"/>
      <c r="N12" s="84"/>
    </row>
    <row r="13" spans="1:14" x14ac:dyDescent="0.4">
      <c r="A13" s="16">
        <f>A12+1</f>
        <v>43892</v>
      </c>
      <c r="B13" s="17">
        <f t="shared" ref="B13:B42" si="0">A13</f>
        <v>43892</v>
      </c>
      <c r="C13" s="86"/>
      <c r="D13" s="78"/>
      <c r="E13" s="78"/>
      <c r="F13" s="86"/>
      <c r="G13" s="78"/>
      <c r="H13" s="78"/>
      <c r="I13" s="86">
        <f t="shared" ref="I13:I42" si="1">F13-C13</f>
        <v>0</v>
      </c>
      <c r="J13" s="78"/>
      <c r="K13" s="83"/>
      <c r="L13" s="87"/>
      <c r="M13" s="87"/>
      <c r="N13" s="84"/>
    </row>
    <row r="14" spans="1:14" x14ac:dyDescent="0.4">
      <c r="A14" s="16">
        <f t="shared" ref="A14:A39" si="2">A13+1</f>
        <v>43893</v>
      </c>
      <c r="B14" s="17">
        <f t="shared" si="0"/>
        <v>43893</v>
      </c>
      <c r="C14" s="86"/>
      <c r="D14" s="78"/>
      <c r="E14" s="78"/>
      <c r="F14" s="81"/>
      <c r="G14" s="78"/>
      <c r="H14" s="78"/>
      <c r="I14" s="86">
        <f t="shared" si="1"/>
        <v>0</v>
      </c>
      <c r="J14" s="78"/>
      <c r="K14" s="83"/>
      <c r="L14" s="87"/>
      <c r="M14" s="87"/>
      <c r="N14" s="84"/>
    </row>
    <row r="15" spans="1:14" x14ac:dyDescent="0.4">
      <c r="A15" s="16">
        <f t="shared" si="2"/>
        <v>43894</v>
      </c>
      <c r="B15" s="17">
        <f t="shared" si="0"/>
        <v>43894</v>
      </c>
      <c r="C15" s="81"/>
      <c r="D15" s="78"/>
      <c r="E15" s="78"/>
      <c r="F15" s="81"/>
      <c r="G15" s="78"/>
      <c r="H15" s="78"/>
      <c r="I15" s="86">
        <f t="shared" si="1"/>
        <v>0</v>
      </c>
      <c r="J15" s="78"/>
      <c r="K15" s="83"/>
      <c r="L15" s="87"/>
      <c r="M15" s="87"/>
      <c r="N15" s="84"/>
    </row>
    <row r="16" spans="1:14" x14ac:dyDescent="0.4">
      <c r="A16" s="16">
        <f t="shared" si="2"/>
        <v>43895</v>
      </c>
      <c r="B16" s="17">
        <f t="shared" si="0"/>
        <v>43895</v>
      </c>
      <c r="C16" s="81"/>
      <c r="D16" s="78"/>
      <c r="E16" s="78"/>
      <c r="F16" s="81"/>
      <c r="G16" s="78"/>
      <c r="H16" s="78"/>
      <c r="I16" s="86">
        <f t="shared" si="1"/>
        <v>0</v>
      </c>
      <c r="J16" s="78"/>
      <c r="K16" s="83"/>
      <c r="L16" s="87"/>
      <c r="M16" s="87"/>
      <c r="N16" s="84"/>
    </row>
    <row r="17" spans="1:14" x14ac:dyDescent="0.4">
      <c r="A17" s="16">
        <f t="shared" si="2"/>
        <v>43896</v>
      </c>
      <c r="B17" s="17">
        <f t="shared" si="0"/>
        <v>43896</v>
      </c>
      <c r="C17" s="81"/>
      <c r="D17" s="78"/>
      <c r="E17" s="78"/>
      <c r="F17" s="81"/>
      <c r="G17" s="78"/>
      <c r="H17" s="78"/>
      <c r="I17" s="86">
        <f t="shared" si="1"/>
        <v>0</v>
      </c>
      <c r="J17" s="78"/>
      <c r="K17" s="83"/>
      <c r="L17" s="87"/>
      <c r="M17" s="87"/>
      <c r="N17" s="84"/>
    </row>
    <row r="18" spans="1:14" x14ac:dyDescent="0.4">
      <c r="A18" s="16">
        <f t="shared" si="2"/>
        <v>43897</v>
      </c>
      <c r="B18" s="17">
        <f t="shared" si="0"/>
        <v>43897</v>
      </c>
      <c r="C18" s="81"/>
      <c r="D18" s="78"/>
      <c r="E18" s="78"/>
      <c r="F18" s="81"/>
      <c r="G18" s="78"/>
      <c r="H18" s="78"/>
      <c r="I18" s="86">
        <f t="shared" si="1"/>
        <v>0</v>
      </c>
      <c r="J18" s="78"/>
      <c r="K18" s="83"/>
      <c r="L18" s="87"/>
      <c r="M18" s="87"/>
      <c r="N18" s="84"/>
    </row>
    <row r="19" spans="1:14" x14ac:dyDescent="0.4">
      <c r="A19" s="16">
        <f t="shared" si="2"/>
        <v>43898</v>
      </c>
      <c r="B19" s="17">
        <f t="shared" si="0"/>
        <v>43898</v>
      </c>
      <c r="C19" s="81"/>
      <c r="D19" s="78"/>
      <c r="E19" s="78"/>
      <c r="F19" s="81"/>
      <c r="G19" s="78"/>
      <c r="H19" s="78"/>
      <c r="I19" s="86">
        <f t="shared" si="1"/>
        <v>0</v>
      </c>
      <c r="J19" s="78"/>
      <c r="K19" s="83"/>
      <c r="L19" s="87"/>
      <c r="M19" s="87"/>
      <c r="N19" s="84"/>
    </row>
    <row r="20" spans="1:14" x14ac:dyDescent="0.4">
      <c r="A20" s="16">
        <f t="shared" si="2"/>
        <v>43899</v>
      </c>
      <c r="B20" s="17">
        <f t="shared" si="0"/>
        <v>43899</v>
      </c>
      <c r="C20" s="81"/>
      <c r="D20" s="78"/>
      <c r="E20" s="78"/>
      <c r="F20" s="81"/>
      <c r="G20" s="78"/>
      <c r="H20" s="78"/>
      <c r="I20" s="86">
        <f t="shared" si="1"/>
        <v>0</v>
      </c>
      <c r="J20" s="78"/>
      <c r="K20" s="83"/>
      <c r="L20" s="87"/>
      <c r="M20" s="87"/>
      <c r="N20" s="84"/>
    </row>
    <row r="21" spans="1:14" x14ac:dyDescent="0.4">
      <c r="A21" s="16">
        <f t="shared" si="2"/>
        <v>43900</v>
      </c>
      <c r="B21" s="17">
        <f t="shared" si="0"/>
        <v>43900</v>
      </c>
      <c r="C21" s="81"/>
      <c r="D21" s="78"/>
      <c r="E21" s="78"/>
      <c r="F21" s="81"/>
      <c r="G21" s="78"/>
      <c r="H21" s="78"/>
      <c r="I21" s="86">
        <f t="shared" si="1"/>
        <v>0</v>
      </c>
      <c r="J21" s="78"/>
      <c r="K21" s="83"/>
      <c r="L21" s="87"/>
      <c r="M21" s="87"/>
      <c r="N21" s="84"/>
    </row>
    <row r="22" spans="1:14" x14ac:dyDescent="0.4">
      <c r="A22" s="16">
        <f t="shared" si="2"/>
        <v>43901</v>
      </c>
      <c r="B22" s="17">
        <f t="shared" si="0"/>
        <v>43901</v>
      </c>
      <c r="C22" s="81"/>
      <c r="D22" s="78"/>
      <c r="E22" s="78"/>
      <c r="F22" s="81"/>
      <c r="G22" s="78"/>
      <c r="H22" s="78"/>
      <c r="I22" s="86">
        <f t="shared" si="1"/>
        <v>0</v>
      </c>
      <c r="J22" s="78"/>
      <c r="K22" s="83"/>
      <c r="L22" s="87"/>
      <c r="M22" s="87"/>
      <c r="N22" s="84"/>
    </row>
    <row r="23" spans="1:14" x14ac:dyDescent="0.4">
      <c r="A23" s="16">
        <f t="shared" si="2"/>
        <v>43902</v>
      </c>
      <c r="B23" s="17">
        <f t="shared" si="0"/>
        <v>43902</v>
      </c>
      <c r="C23" s="81"/>
      <c r="D23" s="78"/>
      <c r="E23" s="78"/>
      <c r="F23" s="81"/>
      <c r="G23" s="78"/>
      <c r="H23" s="78"/>
      <c r="I23" s="86">
        <f t="shared" si="1"/>
        <v>0</v>
      </c>
      <c r="J23" s="78"/>
      <c r="K23" s="83"/>
      <c r="L23" s="87"/>
      <c r="M23" s="87"/>
      <c r="N23" s="84"/>
    </row>
    <row r="24" spans="1:14" x14ac:dyDescent="0.4">
      <c r="A24" s="16">
        <f t="shared" si="2"/>
        <v>43903</v>
      </c>
      <c r="B24" s="17">
        <f t="shared" si="0"/>
        <v>43903</v>
      </c>
      <c r="C24" s="81"/>
      <c r="D24" s="78"/>
      <c r="E24" s="78"/>
      <c r="F24" s="81"/>
      <c r="G24" s="78"/>
      <c r="H24" s="78"/>
      <c r="I24" s="86">
        <f t="shared" si="1"/>
        <v>0</v>
      </c>
      <c r="J24" s="78"/>
      <c r="K24" s="83"/>
      <c r="L24" s="87"/>
      <c r="M24" s="87"/>
      <c r="N24" s="84"/>
    </row>
    <row r="25" spans="1:14" x14ac:dyDescent="0.4">
      <c r="A25" s="16">
        <f t="shared" si="2"/>
        <v>43904</v>
      </c>
      <c r="B25" s="17">
        <f t="shared" si="0"/>
        <v>43904</v>
      </c>
      <c r="C25" s="81"/>
      <c r="D25" s="78"/>
      <c r="E25" s="78"/>
      <c r="F25" s="81"/>
      <c r="G25" s="78"/>
      <c r="H25" s="78"/>
      <c r="I25" s="86">
        <f t="shared" si="1"/>
        <v>0</v>
      </c>
      <c r="J25" s="78"/>
      <c r="K25" s="83"/>
      <c r="L25" s="87"/>
      <c r="M25" s="87"/>
      <c r="N25" s="84"/>
    </row>
    <row r="26" spans="1:14" x14ac:dyDescent="0.4">
      <c r="A26" s="16">
        <f t="shared" si="2"/>
        <v>43905</v>
      </c>
      <c r="B26" s="17">
        <f t="shared" si="0"/>
        <v>43905</v>
      </c>
      <c r="C26" s="81"/>
      <c r="D26" s="78"/>
      <c r="E26" s="78"/>
      <c r="F26" s="81"/>
      <c r="G26" s="78"/>
      <c r="H26" s="78"/>
      <c r="I26" s="86">
        <f t="shared" si="1"/>
        <v>0</v>
      </c>
      <c r="J26" s="78"/>
      <c r="K26" s="83"/>
      <c r="L26" s="87"/>
      <c r="M26" s="87"/>
      <c r="N26" s="84"/>
    </row>
    <row r="27" spans="1:14" x14ac:dyDescent="0.4">
      <c r="A27" s="16">
        <f t="shared" si="2"/>
        <v>43906</v>
      </c>
      <c r="B27" s="17">
        <f t="shared" si="0"/>
        <v>43906</v>
      </c>
      <c r="C27" s="81"/>
      <c r="D27" s="78"/>
      <c r="E27" s="78"/>
      <c r="F27" s="81"/>
      <c r="G27" s="78"/>
      <c r="H27" s="78"/>
      <c r="I27" s="86">
        <f t="shared" si="1"/>
        <v>0</v>
      </c>
      <c r="J27" s="78"/>
      <c r="K27" s="83"/>
      <c r="L27" s="87"/>
      <c r="M27" s="87"/>
      <c r="N27" s="84"/>
    </row>
    <row r="28" spans="1:14" x14ac:dyDescent="0.4">
      <c r="A28" s="16">
        <f t="shared" si="2"/>
        <v>43907</v>
      </c>
      <c r="B28" s="17">
        <f t="shared" si="0"/>
        <v>43907</v>
      </c>
      <c r="C28" s="81"/>
      <c r="D28" s="78"/>
      <c r="E28" s="78"/>
      <c r="F28" s="81"/>
      <c r="G28" s="78"/>
      <c r="H28" s="78"/>
      <c r="I28" s="86">
        <f t="shared" si="1"/>
        <v>0</v>
      </c>
      <c r="J28" s="78"/>
      <c r="K28" s="83"/>
      <c r="L28" s="87"/>
      <c r="M28" s="87"/>
      <c r="N28" s="84"/>
    </row>
    <row r="29" spans="1:14" x14ac:dyDescent="0.4">
      <c r="A29" s="16">
        <f t="shared" si="2"/>
        <v>43908</v>
      </c>
      <c r="B29" s="17">
        <f t="shared" si="0"/>
        <v>43908</v>
      </c>
      <c r="C29" s="81"/>
      <c r="D29" s="78"/>
      <c r="E29" s="78"/>
      <c r="F29" s="81"/>
      <c r="G29" s="78"/>
      <c r="H29" s="78"/>
      <c r="I29" s="86">
        <f t="shared" si="1"/>
        <v>0</v>
      </c>
      <c r="J29" s="78"/>
      <c r="K29" s="83"/>
      <c r="L29" s="87"/>
      <c r="M29" s="87"/>
      <c r="N29" s="84"/>
    </row>
    <row r="30" spans="1:14" x14ac:dyDescent="0.4">
      <c r="A30" s="16">
        <f t="shared" si="2"/>
        <v>43909</v>
      </c>
      <c r="B30" s="17">
        <f t="shared" si="0"/>
        <v>43909</v>
      </c>
      <c r="C30" s="81"/>
      <c r="D30" s="78"/>
      <c r="E30" s="78"/>
      <c r="F30" s="81"/>
      <c r="G30" s="78"/>
      <c r="H30" s="78"/>
      <c r="I30" s="86">
        <f t="shared" si="1"/>
        <v>0</v>
      </c>
      <c r="J30" s="78"/>
      <c r="K30" s="83"/>
      <c r="L30" s="87"/>
      <c r="M30" s="87"/>
      <c r="N30" s="84"/>
    </row>
    <row r="31" spans="1:14" x14ac:dyDescent="0.4">
      <c r="A31" s="16">
        <f t="shared" si="2"/>
        <v>43910</v>
      </c>
      <c r="B31" s="17">
        <f t="shared" si="0"/>
        <v>43910</v>
      </c>
      <c r="C31" s="81"/>
      <c r="D31" s="78"/>
      <c r="E31" s="78"/>
      <c r="F31" s="81"/>
      <c r="G31" s="78"/>
      <c r="H31" s="78"/>
      <c r="I31" s="86">
        <f t="shared" si="1"/>
        <v>0</v>
      </c>
      <c r="J31" s="78"/>
      <c r="K31" s="83"/>
      <c r="L31" s="87"/>
      <c r="M31" s="87"/>
      <c r="N31" s="84"/>
    </row>
    <row r="32" spans="1:14" x14ac:dyDescent="0.4">
      <c r="A32" s="16">
        <f t="shared" si="2"/>
        <v>43911</v>
      </c>
      <c r="B32" s="17">
        <f t="shared" si="0"/>
        <v>43911</v>
      </c>
      <c r="C32" s="81"/>
      <c r="D32" s="78"/>
      <c r="E32" s="78"/>
      <c r="F32" s="81"/>
      <c r="G32" s="78"/>
      <c r="H32" s="78"/>
      <c r="I32" s="86">
        <f t="shared" si="1"/>
        <v>0</v>
      </c>
      <c r="J32" s="78"/>
      <c r="K32" s="83"/>
      <c r="L32" s="87"/>
      <c r="M32" s="87"/>
      <c r="N32" s="84"/>
    </row>
    <row r="33" spans="1:16" x14ac:dyDescent="0.4">
      <c r="A33" s="16">
        <f t="shared" si="2"/>
        <v>43912</v>
      </c>
      <c r="B33" s="17">
        <f t="shared" si="0"/>
        <v>43912</v>
      </c>
      <c r="C33" s="81"/>
      <c r="D33" s="78"/>
      <c r="E33" s="78"/>
      <c r="F33" s="81"/>
      <c r="G33" s="78"/>
      <c r="H33" s="78"/>
      <c r="I33" s="86">
        <f t="shared" si="1"/>
        <v>0</v>
      </c>
      <c r="J33" s="78"/>
      <c r="K33" s="83"/>
      <c r="L33" s="87"/>
      <c r="M33" s="87"/>
      <c r="N33" s="84"/>
    </row>
    <row r="34" spans="1:16" x14ac:dyDescent="0.4">
      <c r="A34" s="16">
        <f t="shared" si="2"/>
        <v>43913</v>
      </c>
      <c r="B34" s="17">
        <f t="shared" si="0"/>
        <v>43913</v>
      </c>
      <c r="C34" s="81"/>
      <c r="D34" s="78"/>
      <c r="E34" s="78"/>
      <c r="F34" s="81"/>
      <c r="G34" s="78"/>
      <c r="H34" s="78"/>
      <c r="I34" s="86">
        <f t="shared" si="1"/>
        <v>0</v>
      </c>
      <c r="J34" s="78"/>
      <c r="K34" s="83"/>
      <c r="L34" s="87"/>
      <c r="M34" s="87"/>
      <c r="N34" s="84"/>
    </row>
    <row r="35" spans="1:16" x14ac:dyDescent="0.4">
      <c r="A35" s="16">
        <f t="shared" si="2"/>
        <v>43914</v>
      </c>
      <c r="B35" s="17">
        <f t="shared" si="0"/>
        <v>43914</v>
      </c>
      <c r="C35" s="81"/>
      <c r="D35" s="78"/>
      <c r="E35" s="78"/>
      <c r="F35" s="81"/>
      <c r="G35" s="78"/>
      <c r="H35" s="78"/>
      <c r="I35" s="86">
        <f t="shared" si="1"/>
        <v>0</v>
      </c>
      <c r="J35" s="78"/>
      <c r="K35" s="83"/>
      <c r="L35" s="87"/>
      <c r="M35" s="87"/>
      <c r="N35" s="84"/>
      <c r="P35" s="18"/>
    </row>
    <row r="36" spans="1:16" x14ac:dyDescent="0.4">
      <c r="A36" s="16">
        <f t="shared" si="2"/>
        <v>43915</v>
      </c>
      <c r="B36" s="17">
        <f t="shared" si="0"/>
        <v>43915</v>
      </c>
      <c r="C36" s="81"/>
      <c r="D36" s="78"/>
      <c r="E36" s="78"/>
      <c r="F36" s="81"/>
      <c r="G36" s="78"/>
      <c r="H36" s="78"/>
      <c r="I36" s="86">
        <f t="shared" si="1"/>
        <v>0</v>
      </c>
      <c r="J36" s="78"/>
      <c r="K36" s="83"/>
      <c r="L36" s="87"/>
      <c r="M36" s="87"/>
      <c r="N36" s="84"/>
      <c r="P36" s="18"/>
    </row>
    <row r="37" spans="1:16" x14ac:dyDescent="0.4">
      <c r="A37" s="16">
        <f t="shared" si="2"/>
        <v>43916</v>
      </c>
      <c r="B37" s="17">
        <f t="shared" si="0"/>
        <v>43916</v>
      </c>
      <c r="C37" s="81"/>
      <c r="D37" s="78"/>
      <c r="E37" s="78"/>
      <c r="F37" s="81"/>
      <c r="G37" s="78"/>
      <c r="H37" s="78"/>
      <c r="I37" s="86">
        <f t="shared" si="1"/>
        <v>0</v>
      </c>
      <c r="J37" s="78"/>
      <c r="K37" s="83"/>
      <c r="L37" s="87"/>
      <c r="M37" s="87"/>
      <c r="N37" s="84"/>
      <c r="P37" s="18"/>
    </row>
    <row r="38" spans="1:16" x14ac:dyDescent="0.4">
      <c r="A38" s="16">
        <f t="shared" si="2"/>
        <v>43917</v>
      </c>
      <c r="B38" s="17">
        <f t="shared" si="0"/>
        <v>43917</v>
      </c>
      <c r="C38" s="81"/>
      <c r="D38" s="78"/>
      <c r="E38" s="78"/>
      <c r="F38" s="81"/>
      <c r="G38" s="78"/>
      <c r="H38" s="78"/>
      <c r="I38" s="86">
        <f t="shared" si="1"/>
        <v>0</v>
      </c>
      <c r="J38" s="78"/>
      <c r="K38" s="83"/>
      <c r="L38" s="87"/>
      <c r="M38" s="87"/>
      <c r="N38" s="84"/>
      <c r="P38" s="18"/>
    </row>
    <row r="39" spans="1:16" x14ac:dyDescent="0.4">
      <c r="A39" s="16">
        <f t="shared" si="2"/>
        <v>43918</v>
      </c>
      <c r="B39" s="17">
        <f t="shared" si="0"/>
        <v>43918</v>
      </c>
      <c r="C39" s="81"/>
      <c r="D39" s="78"/>
      <c r="E39" s="78"/>
      <c r="F39" s="81"/>
      <c r="G39" s="78"/>
      <c r="H39" s="78"/>
      <c r="I39" s="86">
        <f t="shared" si="1"/>
        <v>0</v>
      </c>
      <c r="J39" s="78"/>
      <c r="K39" s="83"/>
      <c r="L39" s="87"/>
      <c r="M39" s="87"/>
      <c r="N39" s="84"/>
      <c r="P39" s="18"/>
    </row>
    <row r="40" spans="1:16" x14ac:dyDescent="0.4">
      <c r="A40" s="16">
        <f>IF(DAY(DATE($A$3,$D$3,29))=29,DATE($A$3,$D$3,29),"")</f>
        <v>43919</v>
      </c>
      <c r="B40" s="17">
        <f t="shared" si="0"/>
        <v>43919</v>
      </c>
      <c r="C40" s="81"/>
      <c r="D40" s="78"/>
      <c r="E40" s="78"/>
      <c r="F40" s="81"/>
      <c r="G40" s="78"/>
      <c r="H40" s="78"/>
      <c r="I40" s="86">
        <f t="shared" si="1"/>
        <v>0</v>
      </c>
      <c r="J40" s="78"/>
      <c r="K40" s="83"/>
      <c r="L40" s="87"/>
      <c r="M40" s="87"/>
      <c r="N40" s="84"/>
      <c r="P40" s="18"/>
    </row>
    <row r="41" spans="1:16" x14ac:dyDescent="0.4">
      <c r="A41" s="16">
        <f>IF(DAY(DATE($A$3,$D$3,30))=30,DATE($A$3,$D$3,30),"")</f>
        <v>43920</v>
      </c>
      <c r="B41" s="17">
        <f t="shared" si="0"/>
        <v>43920</v>
      </c>
      <c r="C41" s="81"/>
      <c r="D41" s="78"/>
      <c r="E41" s="78"/>
      <c r="F41" s="81"/>
      <c r="G41" s="78"/>
      <c r="H41" s="78"/>
      <c r="I41" s="86">
        <f t="shared" si="1"/>
        <v>0</v>
      </c>
      <c r="J41" s="78"/>
      <c r="K41" s="83"/>
      <c r="L41" s="87"/>
      <c r="M41" s="87"/>
      <c r="N41" s="84"/>
      <c r="P41" s="18"/>
    </row>
    <row r="42" spans="1:16" ht="19.5" thickBot="1" x14ac:dyDescent="0.45">
      <c r="A42" s="16">
        <f>IF(DAY(DATE($A$3,$D$3,31))=31,DATE($A$3,$D$3,31),"")</f>
        <v>43921</v>
      </c>
      <c r="B42" s="17">
        <f t="shared" si="0"/>
        <v>43921</v>
      </c>
      <c r="C42" s="81"/>
      <c r="D42" s="78"/>
      <c r="E42" s="78"/>
      <c r="F42" s="81"/>
      <c r="G42" s="78"/>
      <c r="H42" s="78"/>
      <c r="I42" s="86">
        <f t="shared" si="1"/>
        <v>0</v>
      </c>
      <c r="J42" s="78"/>
      <c r="K42" s="83"/>
      <c r="L42" s="87"/>
      <c r="M42" s="87"/>
      <c r="N42" s="84"/>
      <c r="P42" s="18"/>
    </row>
    <row r="43" spans="1:16" ht="19.5" thickBot="1" x14ac:dyDescent="0.45">
      <c r="A43" s="67" t="s">
        <v>28</v>
      </c>
      <c r="B43" s="68"/>
      <c r="C43" s="88"/>
      <c r="D43" s="88"/>
      <c r="E43" s="88"/>
      <c r="F43" s="88"/>
      <c r="G43" s="88"/>
      <c r="H43" s="88"/>
      <c r="I43" s="89">
        <f>SUM(I12:K42)</f>
        <v>0</v>
      </c>
      <c r="J43" s="90"/>
      <c r="K43" s="91"/>
      <c r="L43" s="88"/>
      <c r="M43" s="88"/>
      <c r="N43" s="88"/>
    </row>
    <row r="44" spans="1:16" x14ac:dyDescent="0.4"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</row>
    <row r="45" spans="1:16" x14ac:dyDescent="0.4"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6" spans="1:16" x14ac:dyDescent="0.4"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</row>
    <row r="47" spans="1:16" x14ac:dyDescent="0.4"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</row>
    <row r="48" spans="1:16" x14ac:dyDescent="0.4"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</row>
    <row r="49" spans="3:14" x14ac:dyDescent="0.4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</row>
    <row r="50" spans="3:14" x14ac:dyDescent="0.4"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3:14" x14ac:dyDescent="0.4"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</sheetData>
  <mergeCells count="178"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</mergeCells>
  <phoneticPr fontId="1"/>
  <conditionalFormatting sqref="I12:K42">
    <cfRule type="cellIs" dxfId="1" priority="2" operator="lessThan">
      <formula>0</formula>
    </cfRule>
  </conditionalFormatting>
  <conditionalFormatting sqref="I43:K43">
    <cfRule type="cellIs" dxfId="0" priority="1" operator="lessThan">
      <formula>0</formula>
    </cfRule>
  </conditionalFormatting>
  <dataValidations count="1">
    <dataValidation type="list" allowBlank="1" showInputMessage="1" showErrorMessage="1" sqref="C12:H42" xr:uid="{00000000-0002-0000-0600-000000000000}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topLeftCell="A24" zoomScaleNormal="100" workbookViewId="0">
      <selection activeCell="C25" sqref="C25"/>
    </sheetView>
  </sheetViews>
  <sheetFormatPr defaultRowHeight="18.75" x14ac:dyDescent="0.4"/>
  <cols>
    <col min="1" max="1" width="9.25" bestFit="1" customWidth="1"/>
    <col min="2" max="2" width="18.125" customWidth="1"/>
  </cols>
  <sheetData>
    <row r="1" spans="1:2" x14ac:dyDescent="0.4">
      <c r="A1" s="24" t="s">
        <v>47</v>
      </c>
      <c r="B1" s="23"/>
    </row>
    <row r="2" spans="1:2" x14ac:dyDescent="0.4">
      <c r="A2" s="30"/>
      <c r="B2" s="31"/>
    </row>
    <row r="3" spans="1:2" x14ac:dyDescent="0.4">
      <c r="A3" s="30">
        <v>43584</v>
      </c>
      <c r="B3" s="31" t="s">
        <v>32</v>
      </c>
    </row>
    <row r="4" spans="1:2" x14ac:dyDescent="0.4">
      <c r="A4" s="30">
        <v>43585</v>
      </c>
      <c r="B4" s="31" t="s">
        <v>48</v>
      </c>
    </row>
    <row r="5" spans="1:2" x14ac:dyDescent="0.4">
      <c r="A5" s="30">
        <v>43586</v>
      </c>
      <c r="B5" s="31" t="s">
        <v>49</v>
      </c>
    </row>
    <row r="6" spans="1:2" x14ac:dyDescent="0.4">
      <c r="A6" s="30">
        <v>43587</v>
      </c>
      <c r="B6" s="31" t="s">
        <v>48</v>
      </c>
    </row>
    <row r="7" spans="1:2" x14ac:dyDescent="0.4">
      <c r="A7" s="30">
        <v>43588</v>
      </c>
      <c r="B7" s="31" t="s">
        <v>33</v>
      </c>
    </row>
    <row r="8" spans="1:2" x14ac:dyDescent="0.4">
      <c r="A8" s="30">
        <v>43589</v>
      </c>
      <c r="B8" s="31" t="s">
        <v>34</v>
      </c>
    </row>
    <row r="9" spans="1:2" x14ac:dyDescent="0.4">
      <c r="A9" s="30">
        <v>43590</v>
      </c>
      <c r="B9" s="31" t="s">
        <v>35</v>
      </c>
    </row>
    <row r="10" spans="1:2" x14ac:dyDescent="0.4">
      <c r="A10" s="30">
        <v>43591</v>
      </c>
      <c r="B10" s="31" t="s">
        <v>50</v>
      </c>
    </row>
    <row r="11" spans="1:2" x14ac:dyDescent="0.4">
      <c r="A11" s="30">
        <v>43598</v>
      </c>
      <c r="B11" s="31" t="s">
        <v>51</v>
      </c>
    </row>
    <row r="12" spans="1:2" x14ac:dyDescent="0.4">
      <c r="A12" s="30">
        <v>43661</v>
      </c>
      <c r="B12" s="31" t="s">
        <v>36</v>
      </c>
    </row>
    <row r="13" spans="1:2" x14ac:dyDescent="0.4">
      <c r="A13" s="30">
        <v>43688</v>
      </c>
      <c r="B13" s="31" t="s">
        <v>37</v>
      </c>
    </row>
    <row r="14" spans="1:2" x14ac:dyDescent="0.4">
      <c r="A14" s="30">
        <v>43689</v>
      </c>
      <c r="B14" s="31" t="s">
        <v>50</v>
      </c>
    </row>
    <row r="15" spans="1:2" x14ac:dyDescent="0.4">
      <c r="A15" s="30">
        <v>43724</v>
      </c>
      <c r="B15" s="31" t="s">
        <v>38</v>
      </c>
    </row>
    <row r="16" spans="1:2" x14ac:dyDescent="0.4">
      <c r="A16" s="30">
        <v>43731</v>
      </c>
      <c r="B16" s="31" t="s">
        <v>39</v>
      </c>
    </row>
    <row r="17" spans="1:4" x14ac:dyDescent="0.4">
      <c r="A17" s="30">
        <v>43752</v>
      </c>
      <c r="B17" s="31" t="s">
        <v>40</v>
      </c>
    </row>
    <row r="18" spans="1:4" x14ac:dyDescent="0.4">
      <c r="A18" s="30">
        <v>43760</v>
      </c>
      <c r="B18" s="31" t="s">
        <v>52</v>
      </c>
      <c r="D18" s="48"/>
    </row>
    <row r="19" spans="1:4" x14ac:dyDescent="0.4">
      <c r="A19" s="30">
        <v>43772</v>
      </c>
      <c r="B19" s="31" t="s">
        <v>41</v>
      </c>
    </row>
    <row r="20" spans="1:4" x14ac:dyDescent="0.4">
      <c r="A20" s="30">
        <v>43773</v>
      </c>
      <c r="B20" s="31" t="s">
        <v>50</v>
      </c>
    </row>
    <row r="21" spans="1:4" x14ac:dyDescent="0.4">
      <c r="A21" s="30">
        <v>43780</v>
      </c>
      <c r="B21" s="31" t="s">
        <v>53</v>
      </c>
    </row>
    <row r="22" spans="1:4" x14ac:dyDescent="0.4">
      <c r="A22" s="30">
        <v>43781</v>
      </c>
      <c r="B22" s="31" t="s">
        <v>42</v>
      </c>
    </row>
    <row r="23" spans="1:4" x14ac:dyDescent="0.4">
      <c r="A23" s="30">
        <v>43782</v>
      </c>
      <c r="B23" s="31" t="s">
        <v>43</v>
      </c>
    </row>
    <row r="24" spans="1:4" x14ac:dyDescent="0.4">
      <c r="A24" s="30">
        <v>43829</v>
      </c>
      <c r="B24" s="31" t="s">
        <v>44</v>
      </c>
    </row>
    <row r="25" spans="1:4" x14ac:dyDescent="0.4">
      <c r="A25" s="30">
        <v>43830</v>
      </c>
      <c r="B25" s="31" t="s">
        <v>44</v>
      </c>
    </row>
    <row r="26" spans="1:4" x14ac:dyDescent="0.4">
      <c r="A26" s="30">
        <v>43831</v>
      </c>
      <c r="B26" s="31" t="s">
        <v>46</v>
      </c>
    </row>
    <row r="27" spans="1:4" x14ac:dyDescent="0.4">
      <c r="A27" s="30">
        <v>43832</v>
      </c>
      <c r="B27" s="31" t="s">
        <v>44</v>
      </c>
    </row>
    <row r="28" spans="1:4" x14ac:dyDescent="0.4">
      <c r="A28" s="30">
        <v>43833</v>
      </c>
      <c r="B28" s="31" t="s">
        <v>44</v>
      </c>
    </row>
    <row r="29" spans="1:4" x14ac:dyDescent="0.4">
      <c r="A29" s="30">
        <v>43843</v>
      </c>
      <c r="B29" s="31" t="s">
        <v>45</v>
      </c>
    </row>
    <row r="30" spans="1:4" x14ac:dyDescent="0.4">
      <c r="A30" s="30">
        <v>43872</v>
      </c>
      <c r="B30" s="31" t="s">
        <v>30</v>
      </c>
    </row>
    <row r="31" spans="1:4" x14ac:dyDescent="0.4">
      <c r="A31" s="30">
        <v>43884</v>
      </c>
      <c r="B31" s="31" t="s">
        <v>54</v>
      </c>
    </row>
    <row r="32" spans="1:4" x14ac:dyDescent="0.4">
      <c r="A32" s="30">
        <v>43885</v>
      </c>
      <c r="B32" s="31" t="s">
        <v>50</v>
      </c>
    </row>
    <row r="33" spans="1:2" x14ac:dyDescent="0.4">
      <c r="A33" s="30">
        <v>43892</v>
      </c>
      <c r="B33" s="31" t="s">
        <v>55</v>
      </c>
    </row>
    <row r="34" spans="1:2" x14ac:dyDescent="0.4">
      <c r="A34" s="30">
        <v>43910</v>
      </c>
      <c r="B34" s="31" t="s">
        <v>31</v>
      </c>
    </row>
    <row r="35" spans="1:2" x14ac:dyDescent="0.4">
      <c r="A35" s="30"/>
      <c r="B35" s="31"/>
    </row>
    <row r="36" spans="1:2" x14ac:dyDescent="0.4">
      <c r="A36" s="30"/>
      <c r="B36" s="31"/>
    </row>
    <row r="37" spans="1:2" x14ac:dyDescent="0.4">
      <c r="A37" s="30"/>
      <c r="B37" s="31"/>
    </row>
    <row r="38" spans="1:2" x14ac:dyDescent="0.4">
      <c r="A38" s="30"/>
      <c r="B38" s="31"/>
    </row>
    <row r="39" spans="1:2" x14ac:dyDescent="0.4">
      <c r="A39" s="30"/>
      <c r="B39" s="31"/>
    </row>
    <row r="40" spans="1:2" x14ac:dyDescent="0.4">
      <c r="A40" s="30"/>
      <c r="B40" s="31"/>
    </row>
    <row r="41" spans="1:2" x14ac:dyDescent="0.4">
      <c r="A41" s="30"/>
      <c r="B41" s="31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CD371-30EA-4DC0-9457-4FD2A0AE290C}">
  <dimension ref="A2:P51"/>
  <sheetViews>
    <sheetView topLeftCell="A19" zoomScaleNormal="100" workbookViewId="0">
      <selection activeCell="C28" sqref="C28:H28"/>
    </sheetView>
  </sheetViews>
  <sheetFormatPr defaultRowHeight="18.75" x14ac:dyDescent="0.4"/>
  <cols>
    <col min="1" max="1" width="7.75" bestFit="1" customWidth="1"/>
    <col min="2" max="14" width="5.5" customWidth="1"/>
  </cols>
  <sheetData>
    <row r="2" spans="1:14" ht="19.5" thickBot="1" x14ac:dyDescent="0.45"/>
    <row r="3" spans="1:14" ht="19.5" thickBot="1" x14ac:dyDescent="0.45">
      <c r="A3" s="1">
        <v>2019</v>
      </c>
      <c r="B3" t="s">
        <v>1</v>
      </c>
      <c r="D3" s="1">
        <v>4</v>
      </c>
      <c r="E3" t="s">
        <v>11</v>
      </c>
      <c r="G3" s="75"/>
      <c r="H3" s="75"/>
      <c r="I3" s="75"/>
    </row>
    <row r="6" spans="1:14" ht="18.75" customHeight="1" x14ac:dyDescent="0.4">
      <c r="D6" s="76" t="s">
        <v>22</v>
      </c>
      <c r="E6" s="76"/>
      <c r="F6" s="76"/>
      <c r="G6" s="76"/>
      <c r="H6" s="76"/>
      <c r="I6" s="76"/>
      <c r="J6" s="76"/>
    </row>
    <row r="7" spans="1:14" ht="27.75" customHeight="1" x14ac:dyDescent="0.4">
      <c r="A7" s="77" t="s">
        <v>18</v>
      </c>
      <c r="B7" s="77"/>
      <c r="C7" s="78" t="s">
        <v>57</v>
      </c>
      <c r="D7" s="78"/>
      <c r="E7" s="78"/>
      <c r="F7" s="78"/>
      <c r="G7" s="78"/>
      <c r="H7" s="79" t="s">
        <v>21</v>
      </c>
      <c r="I7" s="79"/>
      <c r="J7" s="78" t="s">
        <v>56</v>
      </c>
      <c r="K7" s="78"/>
      <c r="L7" s="78"/>
      <c r="M7" s="78"/>
      <c r="N7" s="78"/>
    </row>
    <row r="8" spans="1:14" ht="27.75" customHeight="1" x14ac:dyDescent="0.4">
      <c r="A8" s="77" t="s">
        <v>19</v>
      </c>
      <c r="B8" s="77"/>
      <c r="C8" s="78" t="s">
        <v>58</v>
      </c>
      <c r="D8" s="78"/>
      <c r="E8" s="78"/>
      <c r="F8" s="78"/>
      <c r="G8" s="78"/>
      <c r="H8" s="77" t="s">
        <v>20</v>
      </c>
      <c r="I8" s="77"/>
      <c r="J8" s="78" t="s">
        <v>59</v>
      </c>
      <c r="K8" s="78"/>
      <c r="L8" s="78"/>
      <c r="M8" s="78"/>
      <c r="N8" s="78"/>
    </row>
    <row r="9" spans="1:14" ht="19.5" thickBot="1" x14ac:dyDescent="0.45"/>
    <row r="10" spans="1:14" x14ac:dyDescent="0.4">
      <c r="A10" s="80" t="s">
        <v>10</v>
      </c>
      <c r="B10" s="82" t="s">
        <v>23</v>
      </c>
      <c r="C10" s="81" t="s">
        <v>17</v>
      </c>
      <c r="D10" s="78"/>
      <c r="E10" s="78"/>
      <c r="F10" s="78"/>
      <c r="G10" s="78"/>
      <c r="H10" s="78"/>
      <c r="I10" s="78"/>
      <c r="J10" s="78"/>
      <c r="K10" s="83"/>
      <c r="L10" s="84" t="s">
        <v>24</v>
      </c>
      <c r="M10" s="78"/>
      <c r="N10" s="78"/>
    </row>
    <row r="11" spans="1:14" x14ac:dyDescent="0.4">
      <c r="A11" s="81"/>
      <c r="B11" s="83"/>
      <c r="C11" s="84" t="s">
        <v>25</v>
      </c>
      <c r="D11" s="78"/>
      <c r="E11" s="78"/>
      <c r="F11" s="78" t="s">
        <v>26</v>
      </c>
      <c r="G11" s="78"/>
      <c r="H11" s="85"/>
      <c r="I11" s="81" t="s">
        <v>27</v>
      </c>
      <c r="J11" s="78"/>
      <c r="K11" s="83"/>
      <c r="L11" s="84"/>
      <c r="M11" s="78"/>
      <c r="N11" s="78"/>
    </row>
    <row r="12" spans="1:14" x14ac:dyDescent="0.4">
      <c r="A12" s="16">
        <f>DATE($A$3,$D$3,1)</f>
        <v>43556</v>
      </c>
      <c r="B12" s="17">
        <f>A12</f>
        <v>43556</v>
      </c>
      <c r="C12" s="86"/>
      <c r="D12" s="78"/>
      <c r="E12" s="78"/>
      <c r="F12" s="86"/>
      <c r="G12" s="78"/>
      <c r="H12" s="78"/>
      <c r="I12" s="86">
        <f>F12-C12</f>
        <v>0</v>
      </c>
      <c r="J12" s="78"/>
      <c r="K12" s="83"/>
      <c r="L12" s="87"/>
      <c r="M12" s="87"/>
      <c r="N12" s="84"/>
    </row>
    <row r="13" spans="1:14" x14ac:dyDescent="0.4">
      <c r="A13" s="16">
        <f>A12+1</f>
        <v>43557</v>
      </c>
      <c r="B13" s="17">
        <f t="shared" ref="B13:B42" si="0">A13</f>
        <v>43557</v>
      </c>
      <c r="C13" s="86">
        <v>0.375</v>
      </c>
      <c r="D13" s="78"/>
      <c r="E13" s="78"/>
      <c r="F13" s="86">
        <v>0.58333333333333337</v>
      </c>
      <c r="G13" s="78"/>
      <c r="H13" s="78"/>
      <c r="I13" s="86">
        <f t="shared" ref="I13:I42" si="1">F13-C13</f>
        <v>0.20833333333333337</v>
      </c>
      <c r="J13" s="78"/>
      <c r="K13" s="83"/>
      <c r="L13" s="87"/>
      <c r="M13" s="87"/>
      <c r="N13" s="84"/>
    </row>
    <row r="14" spans="1:14" x14ac:dyDescent="0.4">
      <c r="A14" s="16">
        <f t="shared" ref="A14:A39" si="2">A13+1</f>
        <v>43558</v>
      </c>
      <c r="B14" s="17">
        <f t="shared" si="0"/>
        <v>43558</v>
      </c>
      <c r="C14" s="92">
        <v>0.375</v>
      </c>
      <c r="D14" s="93"/>
      <c r="E14" s="94"/>
      <c r="F14" s="92">
        <v>0.625</v>
      </c>
      <c r="G14" s="93"/>
      <c r="H14" s="94"/>
      <c r="I14" s="86">
        <f t="shared" si="1"/>
        <v>0.25</v>
      </c>
      <c r="J14" s="78"/>
      <c r="K14" s="83"/>
      <c r="L14" s="87"/>
      <c r="M14" s="87"/>
      <c r="N14" s="84"/>
    </row>
    <row r="15" spans="1:14" x14ac:dyDescent="0.4">
      <c r="A15" s="16">
        <f t="shared" si="2"/>
        <v>43559</v>
      </c>
      <c r="B15" s="17">
        <f t="shared" si="0"/>
        <v>43559</v>
      </c>
      <c r="C15" s="92">
        <v>0.375</v>
      </c>
      <c r="D15" s="93"/>
      <c r="E15" s="94"/>
      <c r="F15" s="92">
        <v>0.625</v>
      </c>
      <c r="G15" s="93"/>
      <c r="H15" s="94"/>
      <c r="I15" s="86">
        <f t="shared" si="1"/>
        <v>0.25</v>
      </c>
      <c r="J15" s="78"/>
      <c r="K15" s="83"/>
      <c r="L15" s="87"/>
      <c r="M15" s="87"/>
      <c r="N15" s="84"/>
    </row>
    <row r="16" spans="1:14" x14ac:dyDescent="0.4">
      <c r="A16" s="16">
        <f t="shared" si="2"/>
        <v>43560</v>
      </c>
      <c r="B16" s="17">
        <f t="shared" si="0"/>
        <v>43560</v>
      </c>
      <c r="C16" s="86">
        <v>0.375</v>
      </c>
      <c r="D16" s="78"/>
      <c r="E16" s="78"/>
      <c r="F16" s="86">
        <v>0.52083333333333337</v>
      </c>
      <c r="G16" s="78"/>
      <c r="H16" s="78"/>
      <c r="I16" s="86">
        <f t="shared" si="1"/>
        <v>0.14583333333333337</v>
      </c>
      <c r="J16" s="78"/>
      <c r="K16" s="83"/>
      <c r="L16" s="87"/>
      <c r="M16" s="87"/>
      <c r="N16" s="84"/>
    </row>
    <row r="17" spans="1:14" x14ac:dyDescent="0.4">
      <c r="A17" s="16">
        <f t="shared" si="2"/>
        <v>43561</v>
      </c>
      <c r="B17" s="17">
        <f t="shared" si="0"/>
        <v>43561</v>
      </c>
      <c r="C17" s="92">
        <v>0.375</v>
      </c>
      <c r="D17" s="93"/>
      <c r="E17" s="94"/>
      <c r="F17" s="92">
        <v>0.625</v>
      </c>
      <c r="G17" s="93"/>
      <c r="H17" s="94"/>
      <c r="I17" s="86">
        <f t="shared" si="1"/>
        <v>0.25</v>
      </c>
      <c r="J17" s="78"/>
      <c r="K17" s="83"/>
      <c r="L17" s="87"/>
      <c r="M17" s="87"/>
      <c r="N17" s="84"/>
    </row>
    <row r="18" spans="1:14" x14ac:dyDescent="0.4">
      <c r="A18" s="16">
        <f t="shared" si="2"/>
        <v>43562</v>
      </c>
      <c r="B18" s="17">
        <f t="shared" si="0"/>
        <v>43562</v>
      </c>
      <c r="C18" s="92">
        <v>0.375</v>
      </c>
      <c r="D18" s="93"/>
      <c r="E18" s="94"/>
      <c r="F18" s="92">
        <v>0.625</v>
      </c>
      <c r="G18" s="93"/>
      <c r="H18" s="94"/>
      <c r="I18" s="86">
        <f t="shared" si="1"/>
        <v>0.25</v>
      </c>
      <c r="J18" s="78"/>
      <c r="K18" s="83"/>
      <c r="L18" s="87"/>
      <c r="M18" s="87"/>
      <c r="N18" s="84"/>
    </row>
    <row r="19" spans="1:14" x14ac:dyDescent="0.4">
      <c r="A19" s="16">
        <f t="shared" si="2"/>
        <v>43563</v>
      </c>
      <c r="B19" s="17">
        <f t="shared" si="0"/>
        <v>43563</v>
      </c>
      <c r="C19" s="81"/>
      <c r="D19" s="78"/>
      <c r="E19" s="78"/>
      <c r="F19" s="81"/>
      <c r="G19" s="78"/>
      <c r="H19" s="78"/>
      <c r="I19" s="86">
        <f t="shared" si="1"/>
        <v>0</v>
      </c>
      <c r="J19" s="78"/>
      <c r="K19" s="83"/>
      <c r="L19" s="87"/>
      <c r="M19" s="87"/>
      <c r="N19" s="84"/>
    </row>
    <row r="20" spans="1:14" x14ac:dyDescent="0.4">
      <c r="A20" s="16">
        <f t="shared" si="2"/>
        <v>43564</v>
      </c>
      <c r="B20" s="17">
        <f t="shared" si="0"/>
        <v>43564</v>
      </c>
      <c r="C20" s="86">
        <v>0.54166666666666663</v>
      </c>
      <c r="D20" s="78"/>
      <c r="E20" s="78"/>
      <c r="F20" s="86">
        <v>0.70833333333333337</v>
      </c>
      <c r="G20" s="78"/>
      <c r="H20" s="78"/>
      <c r="I20" s="86">
        <f t="shared" si="1"/>
        <v>0.16666666666666674</v>
      </c>
      <c r="J20" s="78"/>
      <c r="K20" s="83"/>
      <c r="L20" s="87"/>
      <c r="M20" s="87"/>
      <c r="N20" s="84"/>
    </row>
    <row r="21" spans="1:14" x14ac:dyDescent="0.4">
      <c r="A21" s="16">
        <f t="shared" si="2"/>
        <v>43565</v>
      </c>
      <c r="B21" s="17">
        <f t="shared" si="0"/>
        <v>43565</v>
      </c>
      <c r="C21" s="86">
        <v>0.66666666666666663</v>
      </c>
      <c r="D21" s="78"/>
      <c r="E21" s="78"/>
      <c r="F21" s="86">
        <v>0.75</v>
      </c>
      <c r="G21" s="78"/>
      <c r="H21" s="78"/>
      <c r="I21" s="86">
        <f t="shared" si="1"/>
        <v>8.333333333333337E-2</v>
      </c>
      <c r="J21" s="78"/>
      <c r="K21" s="83"/>
      <c r="L21" s="87"/>
      <c r="M21" s="87"/>
      <c r="N21" s="84"/>
    </row>
    <row r="22" spans="1:14" x14ac:dyDescent="0.4">
      <c r="A22" s="16">
        <f t="shared" si="2"/>
        <v>43566</v>
      </c>
      <c r="B22" s="17">
        <f t="shared" si="0"/>
        <v>43566</v>
      </c>
      <c r="C22" s="86">
        <v>0.66666666666666663</v>
      </c>
      <c r="D22" s="78"/>
      <c r="E22" s="78"/>
      <c r="F22" s="86">
        <v>0.75</v>
      </c>
      <c r="G22" s="78"/>
      <c r="H22" s="78"/>
      <c r="I22" s="86">
        <f t="shared" si="1"/>
        <v>8.333333333333337E-2</v>
      </c>
      <c r="J22" s="78"/>
      <c r="K22" s="83"/>
      <c r="L22" s="87"/>
      <c r="M22" s="87"/>
      <c r="N22" s="84"/>
    </row>
    <row r="23" spans="1:14" x14ac:dyDescent="0.4">
      <c r="A23" s="16">
        <f t="shared" si="2"/>
        <v>43567</v>
      </c>
      <c r="B23" s="17">
        <f t="shared" si="0"/>
        <v>43567</v>
      </c>
      <c r="C23" s="86">
        <v>0.66666666666666663</v>
      </c>
      <c r="D23" s="78"/>
      <c r="E23" s="78"/>
      <c r="F23" s="86">
        <v>0.75</v>
      </c>
      <c r="G23" s="78"/>
      <c r="H23" s="78"/>
      <c r="I23" s="86">
        <f t="shared" si="1"/>
        <v>8.333333333333337E-2</v>
      </c>
      <c r="J23" s="78"/>
      <c r="K23" s="83"/>
      <c r="L23" s="87"/>
      <c r="M23" s="87"/>
      <c r="N23" s="84"/>
    </row>
    <row r="24" spans="1:14" x14ac:dyDescent="0.4">
      <c r="A24" s="16">
        <f t="shared" si="2"/>
        <v>43568</v>
      </c>
      <c r="B24" s="17">
        <f t="shared" si="0"/>
        <v>43568</v>
      </c>
      <c r="C24" s="92">
        <v>0.375</v>
      </c>
      <c r="D24" s="93"/>
      <c r="E24" s="94"/>
      <c r="F24" s="92">
        <v>0.625</v>
      </c>
      <c r="G24" s="93"/>
      <c r="H24" s="94"/>
      <c r="I24" s="86">
        <f t="shared" si="1"/>
        <v>0.25</v>
      </c>
      <c r="J24" s="78"/>
      <c r="K24" s="83"/>
      <c r="L24" s="87"/>
      <c r="M24" s="87"/>
      <c r="N24" s="84"/>
    </row>
    <row r="25" spans="1:14" x14ac:dyDescent="0.4">
      <c r="A25" s="16">
        <f t="shared" si="2"/>
        <v>43569</v>
      </c>
      <c r="B25" s="17">
        <f t="shared" si="0"/>
        <v>43569</v>
      </c>
      <c r="C25" s="92">
        <v>0.375</v>
      </c>
      <c r="D25" s="93"/>
      <c r="E25" s="94"/>
      <c r="F25" s="92">
        <v>0.625</v>
      </c>
      <c r="G25" s="93"/>
      <c r="H25" s="94"/>
      <c r="I25" s="86">
        <f t="shared" si="1"/>
        <v>0.25</v>
      </c>
      <c r="J25" s="78"/>
      <c r="K25" s="83"/>
      <c r="L25" s="87"/>
      <c r="M25" s="87"/>
      <c r="N25" s="84"/>
    </row>
    <row r="26" spans="1:14" x14ac:dyDescent="0.4">
      <c r="A26" s="16">
        <f t="shared" si="2"/>
        <v>43570</v>
      </c>
      <c r="B26" s="17">
        <f t="shared" si="0"/>
        <v>43570</v>
      </c>
      <c r="C26" s="86">
        <v>0.66666666666666663</v>
      </c>
      <c r="D26" s="78"/>
      <c r="E26" s="78"/>
      <c r="F26" s="86">
        <v>0.75</v>
      </c>
      <c r="G26" s="78"/>
      <c r="H26" s="78"/>
      <c r="I26" s="86">
        <f t="shared" si="1"/>
        <v>8.333333333333337E-2</v>
      </c>
      <c r="J26" s="78"/>
      <c r="K26" s="83"/>
      <c r="L26" s="87"/>
      <c r="M26" s="87"/>
      <c r="N26" s="84"/>
    </row>
    <row r="27" spans="1:14" x14ac:dyDescent="0.4">
      <c r="A27" s="16">
        <f t="shared" si="2"/>
        <v>43571</v>
      </c>
      <c r="B27" s="17">
        <f t="shared" si="0"/>
        <v>43571</v>
      </c>
      <c r="C27" s="81"/>
      <c r="D27" s="78"/>
      <c r="E27" s="78"/>
      <c r="F27" s="81"/>
      <c r="G27" s="78"/>
      <c r="H27" s="78"/>
      <c r="I27" s="86">
        <f t="shared" si="1"/>
        <v>0</v>
      </c>
      <c r="J27" s="78"/>
      <c r="K27" s="83"/>
      <c r="L27" s="87"/>
      <c r="M27" s="87"/>
      <c r="N27" s="84"/>
    </row>
    <row r="28" spans="1:14" x14ac:dyDescent="0.4">
      <c r="A28" s="16">
        <f t="shared" si="2"/>
        <v>43572</v>
      </c>
      <c r="B28" s="17">
        <f t="shared" si="0"/>
        <v>43572</v>
      </c>
      <c r="C28" s="86">
        <v>0.66666666666666663</v>
      </c>
      <c r="D28" s="78"/>
      <c r="E28" s="78"/>
      <c r="F28" s="86">
        <v>0.75</v>
      </c>
      <c r="G28" s="78"/>
      <c r="H28" s="78"/>
      <c r="I28" s="86">
        <f t="shared" si="1"/>
        <v>8.333333333333337E-2</v>
      </c>
      <c r="J28" s="78"/>
      <c r="K28" s="83"/>
      <c r="L28" s="87"/>
      <c r="M28" s="87"/>
      <c r="N28" s="84"/>
    </row>
    <row r="29" spans="1:14" x14ac:dyDescent="0.4">
      <c r="A29" s="16">
        <f t="shared" si="2"/>
        <v>43573</v>
      </c>
      <c r="B29" s="17">
        <f t="shared" si="0"/>
        <v>43573</v>
      </c>
      <c r="C29" s="86">
        <v>0.66666666666666663</v>
      </c>
      <c r="D29" s="78"/>
      <c r="E29" s="78"/>
      <c r="F29" s="86">
        <v>0.75</v>
      </c>
      <c r="G29" s="78"/>
      <c r="H29" s="78"/>
      <c r="I29" s="86">
        <f t="shared" si="1"/>
        <v>8.333333333333337E-2</v>
      </c>
      <c r="J29" s="78"/>
      <c r="K29" s="83"/>
      <c r="L29" s="87"/>
      <c r="M29" s="87"/>
      <c r="N29" s="84"/>
    </row>
    <row r="30" spans="1:14" x14ac:dyDescent="0.4">
      <c r="A30" s="16">
        <f t="shared" si="2"/>
        <v>43574</v>
      </c>
      <c r="B30" s="17">
        <f t="shared" si="0"/>
        <v>43574</v>
      </c>
      <c r="C30" s="86">
        <v>0.66666666666666663</v>
      </c>
      <c r="D30" s="78"/>
      <c r="E30" s="78"/>
      <c r="F30" s="86">
        <v>0.75</v>
      </c>
      <c r="G30" s="78"/>
      <c r="H30" s="78"/>
      <c r="I30" s="86">
        <f t="shared" si="1"/>
        <v>8.333333333333337E-2</v>
      </c>
      <c r="J30" s="78"/>
      <c r="K30" s="83"/>
      <c r="L30" s="87"/>
      <c r="M30" s="87"/>
      <c r="N30" s="84"/>
    </row>
    <row r="31" spans="1:14" x14ac:dyDescent="0.4">
      <c r="A31" s="16">
        <f t="shared" si="2"/>
        <v>43575</v>
      </c>
      <c r="B31" s="17">
        <f t="shared" si="0"/>
        <v>43575</v>
      </c>
      <c r="C31" s="92">
        <v>0.375</v>
      </c>
      <c r="D31" s="93"/>
      <c r="E31" s="94"/>
      <c r="F31" s="92">
        <v>0.625</v>
      </c>
      <c r="G31" s="93"/>
      <c r="H31" s="94"/>
      <c r="I31" s="86">
        <f t="shared" si="1"/>
        <v>0.25</v>
      </c>
      <c r="J31" s="78"/>
      <c r="K31" s="83"/>
      <c r="L31" s="87"/>
      <c r="M31" s="87"/>
      <c r="N31" s="84"/>
    </row>
    <row r="32" spans="1:14" x14ac:dyDescent="0.4">
      <c r="A32" s="16">
        <f t="shared" si="2"/>
        <v>43576</v>
      </c>
      <c r="B32" s="17">
        <f t="shared" si="0"/>
        <v>43576</v>
      </c>
      <c r="C32" s="92">
        <v>0.375</v>
      </c>
      <c r="D32" s="93"/>
      <c r="E32" s="94"/>
      <c r="F32" s="92">
        <v>0.625</v>
      </c>
      <c r="G32" s="93"/>
      <c r="H32" s="94"/>
      <c r="I32" s="86">
        <f t="shared" si="1"/>
        <v>0.25</v>
      </c>
      <c r="J32" s="78"/>
      <c r="K32" s="83"/>
      <c r="L32" s="87"/>
      <c r="M32" s="87"/>
      <c r="N32" s="84"/>
    </row>
    <row r="33" spans="1:16" x14ac:dyDescent="0.4">
      <c r="A33" s="16">
        <f t="shared" si="2"/>
        <v>43577</v>
      </c>
      <c r="B33" s="17">
        <f t="shared" si="0"/>
        <v>43577</v>
      </c>
      <c r="C33" s="86">
        <v>0.66666666666666663</v>
      </c>
      <c r="D33" s="78"/>
      <c r="E33" s="78"/>
      <c r="F33" s="86">
        <v>0.75</v>
      </c>
      <c r="G33" s="78"/>
      <c r="H33" s="78"/>
      <c r="I33" s="86">
        <f t="shared" si="1"/>
        <v>8.333333333333337E-2</v>
      </c>
      <c r="J33" s="78"/>
      <c r="K33" s="83"/>
      <c r="L33" s="87"/>
      <c r="M33" s="87"/>
      <c r="N33" s="84"/>
    </row>
    <row r="34" spans="1:16" x14ac:dyDescent="0.4">
      <c r="A34" s="16">
        <f t="shared" si="2"/>
        <v>43578</v>
      </c>
      <c r="B34" s="17">
        <f t="shared" si="0"/>
        <v>43578</v>
      </c>
      <c r="C34" s="86">
        <v>0.66666666666666663</v>
      </c>
      <c r="D34" s="78"/>
      <c r="E34" s="78"/>
      <c r="F34" s="86">
        <v>0.75</v>
      </c>
      <c r="G34" s="78"/>
      <c r="H34" s="78"/>
      <c r="I34" s="86">
        <f t="shared" si="1"/>
        <v>8.333333333333337E-2</v>
      </c>
      <c r="J34" s="78"/>
      <c r="K34" s="83"/>
      <c r="L34" s="87"/>
      <c r="M34" s="87"/>
      <c r="N34" s="84"/>
    </row>
    <row r="35" spans="1:16" x14ac:dyDescent="0.4">
      <c r="A35" s="16">
        <f t="shared" si="2"/>
        <v>43579</v>
      </c>
      <c r="B35" s="17">
        <f t="shared" si="0"/>
        <v>43579</v>
      </c>
      <c r="C35" s="81"/>
      <c r="D35" s="78"/>
      <c r="E35" s="78"/>
      <c r="F35" s="81"/>
      <c r="G35" s="78"/>
      <c r="H35" s="78"/>
      <c r="I35" s="86">
        <f t="shared" si="1"/>
        <v>0</v>
      </c>
      <c r="J35" s="78"/>
      <c r="K35" s="83"/>
      <c r="L35" s="87"/>
      <c r="M35" s="87"/>
      <c r="N35" s="84"/>
      <c r="P35" s="18"/>
    </row>
    <row r="36" spans="1:16" x14ac:dyDescent="0.4">
      <c r="A36" s="16">
        <f t="shared" si="2"/>
        <v>43580</v>
      </c>
      <c r="B36" s="17">
        <f t="shared" si="0"/>
        <v>43580</v>
      </c>
      <c r="C36" s="86">
        <v>0.66666666666666663</v>
      </c>
      <c r="D36" s="78"/>
      <c r="E36" s="78"/>
      <c r="F36" s="86">
        <v>0.75</v>
      </c>
      <c r="G36" s="78"/>
      <c r="H36" s="78"/>
      <c r="I36" s="86">
        <f t="shared" si="1"/>
        <v>8.333333333333337E-2</v>
      </c>
      <c r="J36" s="78"/>
      <c r="K36" s="83"/>
      <c r="L36" s="87"/>
      <c r="M36" s="87"/>
      <c r="N36" s="84"/>
      <c r="P36" s="18"/>
    </row>
    <row r="37" spans="1:16" x14ac:dyDescent="0.4">
      <c r="A37" s="16">
        <f t="shared" si="2"/>
        <v>43581</v>
      </c>
      <c r="B37" s="17">
        <f t="shared" si="0"/>
        <v>43581</v>
      </c>
      <c r="C37" s="86">
        <v>0.66666666666666663</v>
      </c>
      <c r="D37" s="78"/>
      <c r="E37" s="78"/>
      <c r="F37" s="86">
        <v>0.75</v>
      </c>
      <c r="G37" s="78"/>
      <c r="H37" s="78"/>
      <c r="I37" s="86">
        <f t="shared" si="1"/>
        <v>8.333333333333337E-2</v>
      </c>
      <c r="J37" s="78"/>
      <c r="K37" s="83"/>
      <c r="L37" s="87"/>
      <c r="M37" s="87"/>
      <c r="N37" s="84"/>
      <c r="P37" s="18"/>
    </row>
    <row r="38" spans="1:16" x14ac:dyDescent="0.4">
      <c r="A38" s="16">
        <f t="shared" si="2"/>
        <v>43582</v>
      </c>
      <c r="B38" s="17">
        <f t="shared" si="0"/>
        <v>43582</v>
      </c>
      <c r="C38" s="86">
        <v>0.54166666666666663</v>
      </c>
      <c r="D38" s="78"/>
      <c r="E38" s="78"/>
      <c r="F38" s="86">
        <v>0.70833333333333337</v>
      </c>
      <c r="G38" s="78"/>
      <c r="H38" s="78"/>
      <c r="I38" s="86">
        <f t="shared" si="1"/>
        <v>0.16666666666666674</v>
      </c>
      <c r="J38" s="78"/>
      <c r="K38" s="83"/>
      <c r="L38" s="87"/>
      <c r="M38" s="87"/>
      <c r="N38" s="84"/>
      <c r="P38" s="18"/>
    </row>
    <row r="39" spans="1:16" x14ac:dyDescent="0.4">
      <c r="A39" s="16">
        <f t="shared" si="2"/>
        <v>43583</v>
      </c>
      <c r="B39" s="17">
        <f t="shared" si="0"/>
        <v>43583</v>
      </c>
      <c r="C39" s="92">
        <v>0.375</v>
      </c>
      <c r="D39" s="93"/>
      <c r="E39" s="94"/>
      <c r="F39" s="92">
        <v>0.625</v>
      </c>
      <c r="G39" s="93"/>
      <c r="H39" s="94"/>
      <c r="I39" s="86">
        <f t="shared" si="1"/>
        <v>0.25</v>
      </c>
      <c r="J39" s="78"/>
      <c r="K39" s="83"/>
      <c r="L39" s="87"/>
      <c r="M39" s="87"/>
      <c r="N39" s="84"/>
      <c r="P39" s="18"/>
    </row>
    <row r="40" spans="1:16" x14ac:dyDescent="0.4">
      <c r="A40" s="16">
        <f>IF(DAY(DATE($A$3,$D$3,29))=29,DATE($A$3,$D$3,29),"")</f>
        <v>43584</v>
      </c>
      <c r="B40" s="17">
        <f t="shared" si="0"/>
        <v>43584</v>
      </c>
      <c r="C40" s="92">
        <v>0.375</v>
      </c>
      <c r="D40" s="93"/>
      <c r="E40" s="94"/>
      <c r="F40" s="92">
        <v>0.625</v>
      </c>
      <c r="G40" s="93"/>
      <c r="H40" s="94"/>
      <c r="I40" s="86">
        <f t="shared" si="1"/>
        <v>0.25</v>
      </c>
      <c r="J40" s="78"/>
      <c r="K40" s="83"/>
      <c r="L40" s="87"/>
      <c r="M40" s="87"/>
      <c r="N40" s="84"/>
      <c r="P40" s="18"/>
    </row>
    <row r="41" spans="1:16" x14ac:dyDescent="0.4">
      <c r="A41" s="16">
        <f>IF(DAY(DATE($A$3,$D$3,30))=30,DATE($A$3,$D$3,30),"")</f>
        <v>43585</v>
      </c>
      <c r="B41" s="17">
        <f t="shared" si="0"/>
        <v>43585</v>
      </c>
      <c r="C41" s="81"/>
      <c r="D41" s="78"/>
      <c r="E41" s="78"/>
      <c r="F41" s="81"/>
      <c r="G41" s="78"/>
      <c r="H41" s="78"/>
      <c r="I41" s="86">
        <f t="shared" si="1"/>
        <v>0</v>
      </c>
      <c r="J41" s="78"/>
      <c r="K41" s="83"/>
      <c r="L41" s="87"/>
      <c r="M41" s="87"/>
      <c r="N41" s="84"/>
      <c r="P41" s="18"/>
    </row>
    <row r="42" spans="1:16" ht="19.5" thickBot="1" x14ac:dyDescent="0.45">
      <c r="A42" s="16" t="str">
        <f>IF(DAY(DATE($A$3,$D$3,31))=31,DATE($A$3,$D$3,31),"")</f>
        <v/>
      </c>
      <c r="B42" s="17" t="str">
        <f t="shared" si="0"/>
        <v/>
      </c>
      <c r="C42" s="81"/>
      <c r="D42" s="78"/>
      <c r="E42" s="78"/>
      <c r="F42" s="81"/>
      <c r="G42" s="78"/>
      <c r="H42" s="78"/>
      <c r="I42" s="86">
        <f t="shared" si="1"/>
        <v>0</v>
      </c>
      <c r="J42" s="78"/>
      <c r="K42" s="83"/>
      <c r="L42" s="87"/>
      <c r="M42" s="87"/>
      <c r="N42" s="84"/>
      <c r="P42" s="18"/>
    </row>
    <row r="43" spans="1:16" ht="19.5" thickBot="1" x14ac:dyDescent="0.45">
      <c r="A43" s="67" t="s">
        <v>28</v>
      </c>
      <c r="B43" s="68"/>
      <c r="C43" s="88"/>
      <c r="D43" s="88"/>
      <c r="E43" s="88"/>
      <c r="F43" s="88"/>
      <c r="G43" s="88"/>
      <c r="H43" s="88"/>
      <c r="I43" s="89">
        <f>SUM(I12:K42)</f>
        <v>4.1041666666666687</v>
      </c>
      <c r="J43" s="90"/>
      <c r="K43" s="91"/>
      <c r="L43" s="88"/>
      <c r="M43" s="88"/>
      <c r="N43" s="88"/>
    </row>
    <row r="44" spans="1:16" x14ac:dyDescent="0.4"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</row>
    <row r="45" spans="1:16" x14ac:dyDescent="0.4"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6" spans="1:16" x14ac:dyDescent="0.4"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</row>
    <row r="47" spans="1:16" x14ac:dyDescent="0.4"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</row>
    <row r="48" spans="1:16" x14ac:dyDescent="0.4"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</row>
    <row r="49" spans="3:14" x14ac:dyDescent="0.4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</row>
    <row r="50" spans="3:14" x14ac:dyDescent="0.4"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3:14" x14ac:dyDescent="0.4"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</sheetData>
  <mergeCells count="178"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</mergeCells>
  <phoneticPr fontId="1"/>
  <conditionalFormatting sqref="I12:K43">
    <cfRule type="cellIs" dxfId="16" priority="1" operator="lessThan">
      <formula>0</formula>
    </cfRule>
  </conditionalFormatting>
  <dataValidations count="1">
    <dataValidation type="list" allowBlank="1" showInputMessage="1" showErrorMessage="1" sqref="C12:H42" xr:uid="{7CEF4930-F2BB-4F2C-8A5F-F86CEF68B2E0}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D560-1503-4F13-B02A-3C94CA6AB1A6}">
  <dimension ref="A2:P51"/>
  <sheetViews>
    <sheetView tabSelected="1" zoomScaleNormal="100" workbookViewId="0">
      <selection activeCell="C42" sqref="C42:H42"/>
    </sheetView>
  </sheetViews>
  <sheetFormatPr defaultRowHeight="18.75" x14ac:dyDescent="0.4"/>
  <cols>
    <col min="1" max="1" width="7.75" bestFit="1" customWidth="1"/>
    <col min="2" max="14" width="5.5" customWidth="1"/>
  </cols>
  <sheetData>
    <row r="2" spans="1:14" ht="19.5" thickBot="1" x14ac:dyDescent="0.45"/>
    <row r="3" spans="1:14" ht="19.5" thickBot="1" x14ac:dyDescent="0.45">
      <c r="A3" s="1">
        <v>2019</v>
      </c>
      <c r="B3" t="s">
        <v>1</v>
      </c>
      <c r="D3" s="1">
        <v>5</v>
      </c>
      <c r="E3" t="s">
        <v>11</v>
      </c>
      <c r="G3" s="75"/>
      <c r="H3" s="75"/>
      <c r="I3" s="75"/>
    </row>
    <row r="6" spans="1:14" ht="18.75" customHeight="1" x14ac:dyDescent="0.4">
      <c r="D6" s="76" t="s">
        <v>22</v>
      </c>
      <c r="E6" s="76"/>
      <c r="F6" s="76"/>
      <c r="G6" s="76"/>
      <c r="H6" s="76"/>
      <c r="I6" s="76"/>
      <c r="J6" s="76"/>
    </row>
    <row r="7" spans="1:14" ht="27.75" customHeight="1" x14ac:dyDescent="0.4">
      <c r="A7" s="77" t="s">
        <v>18</v>
      </c>
      <c r="B7" s="77"/>
      <c r="C7" s="78" t="s">
        <v>57</v>
      </c>
      <c r="D7" s="78"/>
      <c r="E7" s="78"/>
      <c r="F7" s="78"/>
      <c r="G7" s="78"/>
      <c r="H7" s="79" t="s">
        <v>21</v>
      </c>
      <c r="I7" s="79"/>
      <c r="J7" s="78" t="s">
        <v>56</v>
      </c>
      <c r="K7" s="78"/>
      <c r="L7" s="78"/>
      <c r="M7" s="78"/>
      <c r="N7" s="78"/>
    </row>
    <row r="8" spans="1:14" ht="27.75" customHeight="1" x14ac:dyDescent="0.4">
      <c r="A8" s="77" t="s">
        <v>19</v>
      </c>
      <c r="B8" s="77"/>
      <c r="C8" s="78" t="s">
        <v>58</v>
      </c>
      <c r="D8" s="78"/>
      <c r="E8" s="78"/>
      <c r="F8" s="78"/>
      <c r="G8" s="78"/>
      <c r="H8" s="77" t="s">
        <v>20</v>
      </c>
      <c r="I8" s="77"/>
      <c r="J8" s="78" t="s">
        <v>59</v>
      </c>
      <c r="K8" s="78"/>
      <c r="L8" s="78"/>
      <c r="M8" s="78"/>
      <c r="N8" s="78"/>
    </row>
    <row r="9" spans="1:14" ht="19.5" thickBot="1" x14ac:dyDescent="0.45"/>
    <row r="10" spans="1:14" x14ac:dyDescent="0.4">
      <c r="A10" s="80" t="s">
        <v>10</v>
      </c>
      <c r="B10" s="82" t="s">
        <v>23</v>
      </c>
      <c r="C10" s="81" t="s">
        <v>17</v>
      </c>
      <c r="D10" s="78"/>
      <c r="E10" s="78"/>
      <c r="F10" s="78"/>
      <c r="G10" s="78"/>
      <c r="H10" s="78"/>
      <c r="I10" s="78"/>
      <c r="J10" s="78"/>
      <c r="K10" s="83"/>
      <c r="L10" s="84" t="s">
        <v>24</v>
      </c>
      <c r="M10" s="78"/>
      <c r="N10" s="78"/>
    </row>
    <row r="11" spans="1:14" x14ac:dyDescent="0.4">
      <c r="A11" s="81"/>
      <c r="B11" s="83"/>
      <c r="C11" s="84" t="s">
        <v>25</v>
      </c>
      <c r="D11" s="78"/>
      <c r="E11" s="78"/>
      <c r="F11" s="78" t="s">
        <v>26</v>
      </c>
      <c r="G11" s="78"/>
      <c r="H11" s="85"/>
      <c r="I11" s="81" t="s">
        <v>27</v>
      </c>
      <c r="J11" s="78"/>
      <c r="K11" s="83"/>
      <c r="L11" s="84"/>
      <c r="M11" s="78"/>
      <c r="N11" s="78"/>
    </row>
    <row r="12" spans="1:14" x14ac:dyDescent="0.4">
      <c r="A12" s="16">
        <f>DATE($A$3,$D$3,1)</f>
        <v>43586</v>
      </c>
      <c r="B12" s="17">
        <f>A12</f>
        <v>43586</v>
      </c>
      <c r="C12" s="86"/>
      <c r="D12" s="78"/>
      <c r="E12" s="78"/>
      <c r="F12" s="86"/>
      <c r="G12" s="78"/>
      <c r="H12" s="78"/>
      <c r="I12" s="86">
        <f>F12-C12</f>
        <v>0</v>
      </c>
      <c r="J12" s="78"/>
      <c r="K12" s="83"/>
      <c r="L12" s="87"/>
      <c r="M12" s="87"/>
      <c r="N12" s="84"/>
    </row>
    <row r="13" spans="1:14" x14ac:dyDescent="0.4">
      <c r="A13" s="16">
        <f>A12+1</f>
        <v>43587</v>
      </c>
      <c r="B13" s="17">
        <f t="shared" ref="B13:B42" si="0">A13</f>
        <v>43587</v>
      </c>
      <c r="C13" s="86">
        <v>0.375</v>
      </c>
      <c r="D13" s="78"/>
      <c r="E13" s="78"/>
      <c r="F13" s="86">
        <v>0.58333333333333337</v>
      </c>
      <c r="G13" s="78"/>
      <c r="H13" s="78"/>
      <c r="I13" s="86">
        <f t="shared" ref="I13:I42" si="1">F13-C13</f>
        <v>0.20833333333333337</v>
      </c>
      <c r="J13" s="78"/>
      <c r="K13" s="83"/>
      <c r="L13" s="87"/>
      <c r="M13" s="87"/>
      <c r="N13" s="84"/>
    </row>
    <row r="14" spans="1:14" x14ac:dyDescent="0.4">
      <c r="A14" s="16">
        <f t="shared" ref="A14:A39" si="2">A13+1</f>
        <v>43588</v>
      </c>
      <c r="B14" s="17">
        <f t="shared" si="0"/>
        <v>43588</v>
      </c>
      <c r="C14" s="86">
        <v>0.375</v>
      </c>
      <c r="D14" s="78"/>
      <c r="E14" s="78"/>
      <c r="F14" s="86">
        <v>0.58333333333333337</v>
      </c>
      <c r="G14" s="78"/>
      <c r="H14" s="78"/>
      <c r="I14" s="86">
        <f t="shared" si="1"/>
        <v>0.20833333333333337</v>
      </c>
      <c r="J14" s="78"/>
      <c r="K14" s="83"/>
      <c r="L14" s="87"/>
      <c r="M14" s="87"/>
      <c r="N14" s="84"/>
    </row>
    <row r="15" spans="1:14" x14ac:dyDescent="0.4">
      <c r="A15" s="16">
        <f t="shared" si="2"/>
        <v>43589</v>
      </c>
      <c r="B15" s="17">
        <f t="shared" si="0"/>
        <v>43589</v>
      </c>
      <c r="C15" s="86">
        <v>0.375</v>
      </c>
      <c r="D15" s="78"/>
      <c r="E15" s="78"/>
      <c r="F15" s="86">
        <v>0.58333333333333337</v>
      </c>
      <c r="G15" s="78"/>
      <c r="H15" s="78"/>
      <c r="I15" s="86">
        <f t="shared" si="1"/>
        <v>0.20833333333333337</v>
      </c>
      <c r="J15" s="78"/>
      <c r="K15" s="83"/>
      <c r="L15" s="87"/>
      <c r="M15" s="87"/>
      <c r="N15" s="84"/>
    </row>
    <row r="16" spans="1:14" x14ac:dyDescent="0.4">
      <c r="A16" s="16">
        <f t="shared" si="2"/>
        <v>43590</v>
      </c>
      <c r="B16" s="17">
        <f t="shared" si="0"/>
        <v>43590</v>
      </c>
      <c r="C16" s="86">
        <v>0.375</v>
      </c>
      <c r="D16" s="78"/>
      <c r="E16" s="78"/>
      <c r="F16" s="86">
        <v>0.58333333333333337</v>
      </c>
      <c r="G16" s="78"/>
      <c r="H16" s="78"/>
      <c r="I16" s="86">
        <f t="shared" si="1"/>
        <v>0.20833333333333337</v>
      </c>
      <c r="J16" s="78"/>
      <c r="K16" s="83"/>
      <c r="L16" s="87"/>
      <c r="M16" s="87"/>
      <c r="N16" s="84"/>
    </row>
    <row r="17" spans="1:14" x14ac:dyDescent="0.4">
      <c r="A17" s="16">
        <f t="shared" si="2"/>
        <v>43591</v>
      </c>
      <c r="B17" s="17">
        <f t="shared" si="0"/>
        <v>43591</v>
      </c>
      <c r="C17" s="86">
        <v>0.375</v>
      </c>
      <c r="D17" s="78"/>
      <c r="E17" s="78"/>
      <c r="F17" s="86">
        <v>0.58333333333333337</v>
      </c>
      <c r="G17" s="78"/>
      <c r="H17" s="78"/>
      <c r="I17" s="86">
        <f t="shared" si="1"/>
        <v>0.20833333333333337</v>
      </c>
      <c r="J17" s="78"/>
      <c r="K17" s="83"/>
      <c r="L17" s="87"/>
      <c r="M17" s="87"/>
      <c r="N17" s="84"/>
    </row>
    <row r="18" spans="1:14" x14ac:dyDescent="0.4">
      <c r="A18" s="16">
        <f t="shared" si="2"/>
        <v>43592</v>
      </c>
      <c r="B18" s="17">
        <f t="shared" si="0"/>
        <v>43592</v>
      </c>
      <c r="C18" s="81"/>
      <c r="D18" s="78"/>
      <c r="E18" s="78"/>
      <c r="F18" s="81"/>
      <c r="G18" s="78"/>
      <c r="H18" s="78"/>
      <c r="I18" s="86">
        <f t="shared" si="1"/>
        <v>0</v>
      </c>
      <c r="J18" s="78"/>
      <c r="K18" s="83"/>
      <c r="L18" s="87"/>
      <c r="M18" s="87"/>
      <c r="N18" s="84"/>
    </row>
    <row r="19" spans="1:14" x14ac:dyDescent="0.4">
      <c r="A19" s="16">
        <f t="shared" si="2"/>
        <v>43593</v>
      </c>
      <c r="B19" s="17">
        <f t="shared" si="0"/>
        <v>43593</v>
      </c>
      <c r="C19" s="86">
        <v>0.66666666666666663</v>
      </c>
      <c r="D19" s="78"/>
      <c r="E19" s="78"/>
      <c r="F19" s="86">
        <v>0.75</v>
      </c>
      <c r="G19" s="78"/>
      <c r="H19" s="78"/>
      <c r="I19" s="86">
        <f t="shared" si="1"/>
        <v>8.333333333333337E-2</v>
      </c>
      <c r="J19" s="78"/>
      <c r="K19" s="83"/>
      <c r="L19" s="87"/>
      <c r="M19" s="87"/>
      <c r="N19" s="84"/>
    </row>
    <row r="20" spans="1:14" x14ac:dyDescent="0.4">
      <c r="A20" s="16">
        <f t="shared" si="2"/>
        <v>43594</v>
      </c>
      <c r="B20" s="17">
        <f t="shared" si="0"/>
        <v>43594</v>
      </c>
      <c r="C20" s="86">
        <v>0.66666666666666663</v>
      </c>
      <c r="D20" s="78"/>
      <c r="E20" s="78"/>
      <c r="F20" s="86">
        <v>0.75</v>
      </c>
      <c r="G20" s="78"/>
      <c r="H20" s="78"/>
      <c r="I20" s="86">
        <f t="shared" si="1"/>
        <v>8.333333333333337E-2</v>
      </c>
      <c r="J20" s="78"/>
      <c r="K20" s="83"/>
      <c r="L20" s="87"/>
      <c r="M20" s="87"/>
      <c r="N20" s="84"/>
    </row>
    <row r="21" spans="1:14" x14ac:dyDescent="0.4">
      <c r="A21" s="16">
        <f t="shared" si="2"/>
        <v>43595</v>
      </c>
      <c r="B21" s="17">
        <f t="shared" si="0"/>
        <v>43595</v>
      </c>
      <c r="C21" s="86">
        <v>0.66666666666666663</v>
      </c>
      <c r="D21" s="78"/>
      <c r="E21" s="78"/>
      <c r="F21" s="86">
        <v>0.75</v>
      </c>
      <c r="G21" s="78"/>
      <c r="H21" s="78"/>
      <c r="I21" s="86">
        <f t="shared" si="1"/>
        <v>8.333333333333337E-2</v>
      </c>
      <c r="J21" s="78"/>
      <c r="K21" s="83"/>
      <c r="L21" s="87"/>
      <c r="M21" s="87"/>
      <c r="N21" s="84"/>
    </row>
    <row r="22" spans="1:14" x14ac:dyDescent="0.4">
      <c r="A22" s="16">
        <f t="shared" si="2"/>
        <v>43596</v>
      </c>
      <c r="B22" s="17">
        <f t="shared" si="0"/>
        <v>43596</v>
      </c>
      <c r="C22" s="86">
        <v>0.375</v>
      </c>
      <c r="D22" s="78"/>
      <c r="E22" s="78"/>
      <c r="F22" s="86">
        <v>0.58333333333333337</v>
      </c>
      <c r="G22" s="78"/>
      <c r="H22" s="78"/>
      <c r="I22" s="86">
        <f t="shared" si="1"/>
        <v>0.20833333333333337</v>
      </c>
      <c r="J22" s="78"/>
      <c r="K22" s="83"/>
      <c r="L22" s="87"/>
      <c r="M22" s="87"/>
      <c r="N22" s="84"/>
    </row>
    <row r="23" spans="1:14" x14ac:dyDescent="0.4">
      <c r="A23" s="16">
        <f t="shared" si="2"/>
        <v>43597</v>
      </c>
      <c r="B23" s="17">
        <f t="shared" si="0"/>
        <v>43597</v>
      </c>
      <c r="C23" s="86">
        <v>0.375</v>
      </c>
      <c r="D23" s="78"/>
      <c r="E23" s="78"/>
      <c r="F23" s="86">
        <v>0.58333333333333337</v>
      </c>
      <c r="G23" s="78"/>
      <c r="H23" s="78"/>
      <c r="I23" s="86">
        <f t="shared" si="1"/>
        <v>0.20833333333333337</v>
      </c>
      <c r="J23" s="78"/>
      <c r="K23" s="83"/>
      <c r="L23" s="87"/>
      <c r="M23" s="87"/>
      <c r="N23" s="84"/>
    </row>
    <row r="24" spans="1:14" x14ac:dyDescent="0.4">
      <c r="A24" s="16">
        <f t="shared" si="2"/>
        <v>43598</v>
      </c>
      <c r="B24" s="17">
        <f t="shared" si="0"/>
        <v>43598</v>
      </c>
      <c r="C24" s="86">
        <v>0.375</v>
      </c>
      <c r="D24" s="78"/>
      <c r="E24" s="78"/>
      <c r="F24" s="86">
        <v>0.58333333333333337</v>
      </c>
      <c r="G24" s="78"/>
      <c r="H24" s="78"/>
      <c r="I24" s="86">
        <f t="shared" si="1"/>
        <v>0.20833333333333337</v>
      </c>
      <c r="J24" s="78"/>
      <c r="K24" s="83"/>
      <c r="L24" s="87"/>
      <c r="M24" s="87"/>
      <c r="N24" s="84"/>
    </row>
    <row r="25" spans="1:14" x14ac:dyDescent="0.4">
      <c r="A25" s="16">
        <f t="shared" si="2"/>
        <v>43599</v>
      </c>
      <c r="B25" s="17">
        <f t="shared" si="0"/>
        <v>43599</v>
      </c>
      <c r="C25" s="81"/>
      <c r="D25" s="78"/>
      <c r="E25" s="78"/>
      <c r="F25" s="81"/>
      <c r="G25" s="78"/>
      <c r="H25" s="78"/>
      <c r="I25" s="86">
        <f t="shared" si="1"/>
        <v>0</v>
      </c>
      <c r="J25" s="78"/>
      <c r="K25" s="83"/>
      <c r="L25" s="87"/>
      <c r="M25" s="87"/>
      <c r="N25" s="84"/>
    </row>
    <row r="26" spans="1:14" x14ac:dyDescent="0.4">
      <c r="A26" s="16">
        <f t="shared" si="2"/>
        <v>43600</v>
      </c>
      <c r="B26" s="17">
        <f t="shared" si="0"/>
        <v>43600</v>
      </c>
      <c r="C26" s="81"/>
      <c r="D26" s="78"/>
      <c r="E26" s="78"/>
      <c r="F26" s="81"/>
      <c r="G26" s="78"/>
      <c r="H26" s="78"/>
      <c r="I26" s="86">
        <f t="shared" si="1"/>
        <v>0</v>
      </c>
      <c r="J26" s="78"/>
      <c r="K26" s="83"/>
      <c r="L26" s="87"/>
      <c r="M26" s="87"/>
      <c r="N26" s="84"/>
    </row>
    <row r="27" spans="1:14" x14ac:dyDescent="0.4">
      <c r="A27" s="16">
        <f t="shared" si="2"/>
        <v>43601</v>
      </c>
      <c r="B27" s="17">
        <f t="shared" si="0"/>
        <v>43601</v>
      </c>
      <c r="C27" s="81"/>
      <c r="D27" s="78"/>
      <c r="E27" s="78"/>
      <c r="F27" s="81"/>
      <c r="G27" s="78"/>
      <c r="H27" s="78"/>
      <c r="I27" s="86">
        <f t="shared" si="1"/>
        <v>0</v>
      </c>
      <c r="J27" s="78"/>
      <c r="K27" s="83"/>
      <c r="L27" s="87"/>
      <c r="M27" s="87"/>
      <c r="N27" s="84"/>
    </row>
    <row r="28" spans="1:14" x14ac:dyDescent="0.4">
      <c r="A28" s="16">
        <f t="shared" si="2"/>
        <v>43602</v>
      </c>
      <c r="B28" s="17">
        <f t="shared" si="0"/>
        <v>43602</v>
      </c>
      <c r="C28" s="81"/>
      <c r="D28" s="78"/>
      <c r="E28" s="78"/>
      <c r="F28" s="81"/>
      <c r="G28" s="78"/>
      <c r="H28" s="78"/>
      <c r="I28" s="86">
        <f t="shared" si="1"/>
        <v>0</v>
      </c>
      <c r="J28" s="78"/>
      <c r="K28" s="83"/>
      <c r="L28" s="87"/>
      <c r="M28" s="87"/>
      <c r="N28" s="84"/>
    </row>
    <row r="29" spans="1:14" x14ac:dyDescent="0.4">
      <c r="A29" s="16">
        <f t="shared" si="2"/>
        <v>43603</v>
      </c>
      <c r="B29" s="17">
        <f t="shared" si="0"/>
        <v>43603</v>
      </c>
      <c r="C29" s="81"/>
      <c r="D29" s="78"/>
      <c r="E29" s="78"/>
      <c r="F29" s="81"/>
      <c r="G29" s="78"/>
      <c r="H29" s="78"/>
      <c r="I29" s="86">
        <f t="shared" si="1"/>
        <v>0</v>
      </c>
      <c r="J29" s="78"/>
      <c r="K29" s="83"/>
      <c r="L29" s="87"/>
      <c r="M29" s="87"/>
      <c r="N29" s="84"/>
    </row>
    <row r="30" spans="1:14" x14ac:dyDescent="0.4">
      <c r="A30" s="16">
        <f t="shared" si="2"/>
        <v>43604</v>
      </c>
      <c r="B30" s="17">
        <f t="shared" si="0"/>
        <v>43604</v>
      </c>
      <c r="C30" s="81"/>
      <c r="D30" s="78"/>
      <c r="E30" s="78"/>
      <c r="F30" s="81"/>
      <c r="G30" s="78"/>
      <c r="H30" s="78"/>
      <c r="I30" s="86">
        <f t="shared" si="1"/>
        <v>0</v>
      </c>
      <c r="J30" s="78"/>
      <c r="K30" s="83"/>
      <c r="L30" s="87"/>
      <c r="M30" s="87"/>
      <c r="N30" s="84"/>
    </row>
    <row r="31" spans="1:14" x14ac:dyDescent="0.4">
      <c r="A31" s="16">
        <f t="shared" si="2"/>
        <v>43605</v>
      </c>
      <c r="B31" s="17">
        <f t="shared" si="0"/>
        <v>43605</v>
      </c>
      <c r="C31" s="81"/>
      <c r="D31" s="78"/>
      <c r="E31" s="78"/>
      <c r="F31" s="81"/>
      <c r="G31" s="78"/>
      <c r="H31" s="78"/>
      <c r="I31" s="86">
        <f t="shared" si="1"/>
        <v>0</v>
      </c>
      <c r="J31" s="78"/>
      <c r="K31" s="83"/>
      <c r="L31" s="87"/>
      <c r="M31" s="87"/>
      <c r="N31" s="84"/>
    </row>
    <row r="32" spans="1:14" x14ac:dyDescent="0.4">
      <c r="A32" s="16">
        <f t="shared" si="2"/>
        <v>43606</v>
      </c>
      <c r="B32" s="17">
        <f t="shared" si="0"/>
        <v>43606</v>
      </c>
      <c r="C32" s="81"/>
      <c r="D32" s="78"/>
      <c r="E32" s="78"/>
      <c r="F32" s="81"/>
      <c r="G32" s="78"/>
      <c r="H32" s="78"/>
      <c r="I32" s="86">
        <f t="shared" si="1"/>
        <v>0</v>
      </c>
      <c r="J32" s="78"/>
      <c r="K32" s="83"/>
      <c r="L32" s="87"/>
      <c r="M32" s="87"/>
      <c r="N32" s="84"/>
    </row>
    <row r="33" spans="1:16" x14ac:dyDescent="0.4">
      <c r="A33" s="16">
        <f t="shared" si="2"/>
        <v>43607</v>
      </c>
      <c r="B33" s="17">
        <f t="shared" si="0"/>
        <v>43607</v>
      </c>
      <c r="C33" s="81"/>
      <c r="D33" s="78"/>
      <c r="E33" s="78"/>
      <c r="F33" s="81"/>
      <c r="G33" s="78"/>
      <c r="H33" s="78"/>
      <c r="I33" s="86">
        <f t="shared" si="1"/>
        <v>0</v>
      </c>
      <c r="J33" s="78"/>
      <c r="K33" s="83"/>
      <c r="L33" s="87"/>
      <c r="M33" s="87"/>
      <c r="N33" s="84"/>
    </row>
    <row r="34" spans="1:16" x14ac:dyDescent="0.4">
      <c r="A34" s="16">
        <f t="shared" si="2"/>
        <v>43608</v>
      </c>
      <c r="B34" s="17">
        <f t="shared" si="0"/>
        <v>43608</v>
      </c>
      <c r="C34" s="86">
        <v>0.54166666666666663</v>
      </c>
      <c r="D34" s="78"/>
      <c r="E34" s="78"/>
      <c r="F34" s="86">
        <v>0.70833333333333337</v>
      </c>
      <c r="G34" s="78"/>
      <c r="H34" s="78"/>
      <c r="I34" s="86">
        <f t="shared" si="1"/>
        <v>0.16666666666666674</v>
      </c>
      <c r="J34" s="78"/>
      <c r="K34" s="83"/>
      <c r="L34" s="87"/>
      <c r="M34" s="87"/>
      <c r="N34" s="84"/>
    </row>
    <row r="35" spans="1:16" x14ac:dyDescent="0.4">
      <c r="A35" s="16">
        <f t="shared" si="2"/>
        <v>43609</v>
      </c>
      <c r="B35" s="17">
        <f t="shared" si="0"/>
        <v>43609</v>
      </c>
      <c r="C35" s="86">
        <v>0.66666666666666663</v>
      </c>
      <c r="D35" s="78"/>
      <c r="E35" s="78"/>
      <c r="F35" s="86">
        <v>0.75</v>
      </c>
      <c r="G35" s="78"/>
      <c r="H35" s="78"/>
      <c r="I35" s="86">
        <f t="shared" si="1"/>
        <v>8.333333333333337E-2</v>
      </c>
      <c r="J35" s="78"/>
      <c r="K35" s="83"/>
      <c r="L35" s="87"/>
      <c r="M35" s="87"/>
      <c r="N35" s="84"/>
      <c r="P35" s="18"/>
    </row>
    <row r="36" spans="1:16" x14ac:dyDescent="0.4">
      <c r="A36" s="16">
        <f t="shared" si="2"/>
        <v>43610</v>
      </c>
      <c r="B36" s="17">
        <f t="shared" si="0"/>
        <v>43610</v>
      </c>
      <c r="C36" s="86">
        <v>0.54166666666666663</v>
      </c>
      <c r="D36" s="78"/>
      <c r="E36" s="78"/>
      <c r="F36" s="86">
        <v>0.70833333333333337</v>
      </c>
      <c r="G36" s="78"/>
      <c r="H36" s="78"/>
      <c r="I36" s="86">
        <f t="shared" si="1"/>
        <v>0.16666666666666674</v>
      </c>
      <c r="J36" s="78"/>
      <c r="K36" s="83"/>
      <c r="L36" s="87"/>
      <c r="M36" s="87"/>
      <c r="N36" s="84"/>
      <c r="P36" s="18"/>
    </row>
    <row r="37" spans="1:16" x14ac:dyDescent="0.4">
      <c r="A37" s="16">
        <f t="shared" si="2"/>
        <v>43611</v>
      </c>
      <c r="B37" s="17">
        <f t="shared" si="0"/>
        <v>43611</v>
      </c>
      <c r="C37" s="86">
        <v>0.375</v>
      </c>
      <c r="D37" s="78"/>
      <c r="E37" s="78"/>
      <c r="F37" s="86">
        <v>0.58333333333333337</v>
      </c>
      <c r="G37" s="78"/>
      <c r="H37" s="78"/>
      <c r="I37" s="86">
        <f t="shared" si="1"/>
        <v>0.20833333333333337</v>
      </c>
      <c r="J37" s="78"/>
      <c r="K37" s="83"/>
      <c r="L37" s="87"/>
      <c r="M37" s="87"/>
      <c r="N37" s="84"/>
      <c r="P37" s="18"/>
    </row>
    <row r="38" spans="1:16" x14ac:dyDescent="0.4">
      <c r="A38" s="16">
        <f t="shared" si="2"/>
        <v>43612</v>
      </c>
      <c r="B38" s="17">
        <f t="shared" si="0"/>
        <v>43612</v>
      </c>
      <c r="C38" s="86">
        <v>0.66666666666666663</v>
      </c>
      <c r="D38" s="78"/>
      <c r="E38" s="78"/>
      <c r="F38" s="86">
        <v>0.75</v>
      </c>
      <c r="G38" s="78"/>
      <c r="H38" s="78"/>
      <c r="I38" s="86">
        <f t="shared" si="1"/>
        <v>8.333333333333337E-2</v>
      </c>
      <c r="J38" s="78"/>
      <c r="K38" s="83"/>
      <c r="L38" s="87"/>
      <c r="M38" s="87"/>
      <c r="N38" s="84"/>
      <c r="P38" s="18"/>
    </row>
    <row r="39" spans="1:16" x14ac:dyDescent="0.4">
      <c r="A39" s="16">
        <f t="shared" si="2"/>
        <v>43613</v>
      </c>
      <c r="B39" s="17">
        <f t="shared" si="0"/>
        <v>43613</v>
      </c>
      <c r="C39" s="86">
        <v>0.66666666666666663</v>
      </c>
      <c r="D39" s="78"/>
      <c r="E39" s="78"/>
      <c r="F39" s="86">
        <v>0.75</v>
      </c>
      <c r="G39" s="78"/>
      <c r="H39" s="78"/>
      <c r="I39" s="86">
        <f t="shared" si="1"/>
        <v>8.333333333333337E-2</v>
      </c>
      <c r="J39" s="78"/>
      <c r="K39" s="83"/>
      <c r="L39" s="87"/>
      <c r="M39" s="87"/>
      <c r="N39" s="84"/>
      <c r="P39" s="18"/>
    </row>
    <row r="40" spans="1:16" x14ac:dyDescent="0.4">
      <c r="A40" s="16">
        <f>IF(DAY(DATE($A$3,$D$3,29))=29,DATE($A$3,$D$3,29),"")</f>
        <v>43614</v>
      </c>
      <c r="B40" s="17">
        <f t="shared" si="0"/>
        <v>43614</v>
      </c>
      <c r="C40" s="86">
        <v>0.66666666666666663</v>
      </c>
      <c r="D40" s="78"/>
      <c r="E40" s="78"/>
      <c r="F40" s="86">
        <v>0.75</v>
      </c>
      <c r="G40" s="78"/>
      <c r="H40" s="78"/>
      <c r="I40" s="86">
        <f t="shared" si="1"/>
        <v>8.333333333333337E-2</v>
      </c>
      <c r="J40" s="78"/>
      <c r="K40" s="83"/>
      <c r="L40" s="87"/>
      <c r="M40" s="87"/>
      <c r="N40" s="84"/>
      <c r="P40" s="18"/>
    </row>
    <row r="41" spans="1:16" x14ac:dyDescent="0.4">
      <c r="A41" s="16">
        <f>IF(DAY(DATE($A$3,$D$3,30))=30,DATE($A$3,$D$3,30),"")</f>
        <v>43615</v>
      </c>
      <c r="B41" s="17">
        <f t="shared" si="0"/>
        <v>43615</v>
      </c>
      <c r="C41" s="81"/>
      <c r="D41" s="78"/>
      <c r="E41" s="78"/>
      <c r="F41" s="81"/>
      <c r="G41" s="78"/>
      <c r="H41" s="78"/>
      <c r="I41" s="86">
        <f t="shared" si="1"/>
        <v>0</v>
      </c>
      <c r="J41" s="78"/>
      <c r="K41" s="83"/>
      <c r="L41" s="87"/>
      <c r="M41" s="87"/>
      <c r="N41" s="84"/>
      <c r="P41" s="18"/>
    </row>
    <row r="42" spans="1:16" ht="19.5" thickBot="1" x14ac:dyDescent="0.45">
      <c r="A42" s="16">
        <f>IF(DAY(DATE($A$3,$D$3,31))=31,DATE($A$3,$D$3,31),"")</f>
        <v>43616</v>
      </c>
      <c r="B42" s="17">
        <f t="shared" si="0"/>
        <v>43616</v>
      </c>
      <c r="C42" s="86">
        <v>0.66666666666666663</v>
      </c>
      <c r="D42" s="78"/>
      <c r="E42" s="78"/>
      <c r="F42" s="86">
        <v>0.75</v>
      </c>
      <c r="G42" s="78"/>
      <c r="H42" s="78"/>
      <c r="I42" s="86">
        <f t="shared" si="1"/>
        <v>8.333333333333337E-2</v>
      </c>
      <c r="J42" s="78"/>
      <c r="K42" s="83"/>
      <c r="L42" s="87"/>
      <c r="M42" s="87"/>
      <c r="N42" s="84"/>
      <c r="P42" s="18"/>
    </row>
    <row r="43" spans="1:16" ht="19.5" thickBot="1" x14ac:dyDescent="0.45">
      <c r="A43" s="67" t="s">
        <v>28</v>
      </c>
      <c r="B43" s="68"/>
      <c r="C43" s="88"/>
      <c r="D43" s="88"/>
      <c r="E43" s="88"/>
      <c r="F43" s="88"/>
      <c r="G43" s="88"/>
      <c r="H43" s="88"/>
      <c r="I43" s="89">
        <f>SUM(I12:K42)</f>
        <v>2.8750000000000022</v>
      </c>
      <c r="J43" s="90"/>
      <c r="K43" s="91"/>
      <c r="L43" s="88"/>
      <c r="M43" s="88"/>
      <c r="N43" s="88"/>
    </row>
    <row r="44" spans="1:16" x14ac:dyDescent="0.4"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</row>
    <row r="45" spans="1:16" x14ac:dyDescent="0.4"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6" spans="1:16" x14ac:dyDescent="0.4"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</row>
    <row r="47" spans="1:16" x14ac:dyDescent="0.4"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</row>
    <row r="48" spans="1:16" x14ac:dyDescent="0.4"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</row>
    <row r="49" spans="3:14" x14ac:dyDescent="0.4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</row>
    <row r="50" spans="3:14" x14ac:dyDescent="0.4"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3:14" x14ac:dyDescent="0.4"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</sheetData>
  <mergeCells count="178"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</mergeCells>
  <phoneticPr fontId="1"/>
  <conditionalFormatting sqref="I12:K43">
    <cfRule type="cellIs" dxfId="15" priority="1" operator="lessThan">
      <formula>0</formula>
    </cfRule>
  </conditionalFormatting>
  <dataValidations count="1">
    <dataValidation type="list" allowBlank="1" showInputMessage="1" showErrorMessage="1" sqref="C12:H42" xr:uid="{31125401-B797-48FE-A094-BC59B6EB70ED}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B3378-E37A-4AD0-8756-620B672615E2}">
  <dimension ref="A2:P51"/>
  <sheetViews>
    <sheetView zoomScaleNormal="100" workbookViewId="0">
      <selection activeCell="D4" sqref="D4"/>
    </sheetView>
  </sheetViews>
  <sheetFormatPr defaultRowHeight="18.75" x14ac:dyDescent="0.4"/>
  <cols>
    <col min="1" max="1" width="7.75" bestFit="1" customWidth="1"/>
    <col min="2" max="14" width="5.5" customWidth="1"/>
  </cols>
  <sheetData>
    <row r="2" spans="1:14" ht="19.5" thickBot="1" x14ac:dyDescent="0.45"/>
    <row r="3" spans="1:14" ht="19.5" thickBot="1" x14ac:dyDescent="0.45">
      <c r="A3" s="1">
        <v>2019</v>
      </c>
      <c r="B3" t="s">
        <v>1</v>
      </c>
      <c r="D3" s="1">
        <v>6</v>
      </c>
      <c r="E3" t="s">
        <v>11</v>
      </c>
      <c r="G3" s="75"/>
      <c r="H3" s="75"/>
      <c r="I3" s="75"/>
    </row>
    <row r="6" spans="1:14" ht="18.75" customHeight="1" x14ac:dyDescent="0.4">
      <c r="D6" s="76" t="s">
        <v>22</v>
      </c>
      <c r="E6" s="76"/>
      <c r="F6" s="76"/>
      <c r="G6" s="76"/>
      <c r="H6" s="76"/>
      <c r="I6" s="76"/>
      <c r="J6" s="76"/>
    </row>
    <row r="7" spans="1:14" ht="27.75" customHeight="1" x14ac:dyDescent="0.4">
      <c r="A7" s="77" t="s">
        <v>18</v>
      </c>
      <c r="B7" s="77"/>
      <c r="C7" s="78"/>
      <c r="D7" s="78"/>
      <c r="E7" s="78"/>
      <c r="F7" s="78"/>
      <c r="G7" s="78"/>
      <c r="H7" s="79" t="s">
        <v>21</v>
      </c>
      <c r="I7" s="79"/>
      <c r="J7" s="78"/>
      <c r="K7" s="78"/>
      <c r="L7" s="78"/>
      <c r="M7" s="78"/>
      <c r="N7" s="78"/>
    </row>
    <row r="8" spans="1:14" ht="27.75" customHeight="1" x14ac:dyDescent="0.4">
      <c r="A8" s="77" t="s">
        <v>19</v>
      </c>
      <c r="B8" s="77"/>
      <c r="C8" s="78"/>
      <c r="D8" s="78"/>
      <c r="E8" s="78"/>
      <c r="F8" s="78"/>
      <c r="G8" s="78"/>
      <c r="H8" s="77" t="s">
        <v>20</v>
      </c>
      <c r="I8" s="77"/>
      <c r="J8" s="78"/>
      <c r="K8" s="78"/>
      <c r="L8" s="78"/>
      <c r="M8" s="78"/>
      <c r="N8" s="78"/>
    </row>
    <row r="9" spans="1:14" ht="19.5" thickBot="1" x14ac:dyDescent="0.45"/>
    <row r="10" spans="1:14" x14ac:dyDescent="0.4">
      <c r="A10" s="80" t="s">
        <v>10</v>
      </c>
      <c r="B10" s="82" t="s">
        <v>23</v>
      </c>
      <c r="C10" s="81" t="s">
        <v>17</v>
      </c>
      <c r="D10" s="78"/>
      <c r="E10" s="78"/>
      <c r="F10" s="78"/>
      <c r="G10" s="78"/>
      <c r="H10" s="78"/>
      <c r="I10" s="78"/>
      <c r="J10" s="78"/>
      <c r="K10" s="83"/>
      <c r="L10" s="84" t="s">
        <v>24</v>
      </c>
      <c r="M10" s="78"/>
      <c r="N10" s="78"/>
    </row>
    <row r="11" spans="1:14" x14ac:dyDescent="0.4">
      <c r="A11" s="81"/>
      <c r="B11" s="83"/>
      <c r="C11" s="84" t="s">
        <v>25</v>
      </c>
      <c r="D11" s="78"/>
      <c r="E11" s="78"/>
      <c r="F11" s="78" t="s">
        <v>26</v>
      </c>
      <c r="G11" s="78"/>
      <c r="H11" s="85"/>
      <c r="I11" s="81" t="s">
        <v>27</v>
      </c>
      <c r="J11" s="78"/>
      <c r="K11" s="83"/>
      <c r="L11" s="84"/>
      <c r="M11" s="78"/>
      <c r="N11" s="78"/>
    </row>
    <row r="12" spans="1:14" x14ac:dyDescent="0.4">
      <c r="A12" s="16">
        <f>DATE($A$3,$D$3,1)</f>
        <v>43617</v>
      </c>
      <c r="B12" s="17">
        <f>A12</f>
        <v>43617</v>
      </c>
      <c r="C12" s="86"/>
      <c r="D12" s="78"/>
      <c r="E12" s="78"/>
      <c r="F12" s="86"/>
      <c r="G12" s="78"/>
      <c r="H12" s="78"/>
      <c r="I12" s="86">
        <f>F12-C12</f>
        <v>0</v>
      </c>
      <c r="J12" s="78"/>
      <c r="K12" s="83"/>
      <c r="L12" s="87"/>
      <c r="M12" s="87"/>
      <c r="N12" s="84"/>
    </row>
    <row r="13" spans="1:14" x14ac:dyDescent="0.4">
      <c r="A13" s="16">
        <f>A12+1</f>
        <v>43618</v>
      </c>
      <c r="B13" s="17">
        <f t="shared" ref="B13:B42" si="0">A13</f>
        <v>43618</v>
      </c>
      <c r="C13" s="86"/>
      <c r="D13" s="78"/>
      <c r="E13" s="78"/>
      <c r="F13" s="86"/>
      <c r="G13" s="78"/>
      <c r="H13" s="78"/>
      <c r="I13" s="86">
        <f t="shared" ref="I13:I42" si="1">F13-C13</f>
        <v>0</v>
      </c>
      <c r="J13" s="78"/>
      <c r="K13" s="83"/>
      <c r="L13" s="87"/>
      <c r="M13" s="87"/>
      <c r="N13" s="84"/>
    </row>
    <row r="14" spans="1:14" x14ac:dyDescent="0.4">
      <c r="A14" s="16">
        <f t="shared" ref="A14:A39" si="2">A13+1</f>
        <v>43619</v>
      </c>
      <c r="B14" s="17">
        <f t="shared" si="0"/>
        <v>43619</v>
      </c>
      <c r="C14" s="86"/>
      <c r="D14" s="78"/>
      <c r="E14" s="78"/>
      <c r="F14" s="81"/>
      <c r="G14" s="78"/>
      <c r="H14" s="78"/>
      <c r="I14" s="86">
        <f t="shared" si="1"/>
        <v>0</v>
      </c>
      <c r="J14" s="78"/>
      <c r="K14" s="83"/>
      <c r="L14" s="87"/>
      <c r="M14" s="87"/>
      <c r="N14" s="84"/>
    </row>
    <row r="15" spans="1:14" x14ac:dyDescent="0.4">
      <c r="A15" s="16">
        <f t="shared" si="2"/>
        <v>43620</v>
      </c>
      <c r="B15" s="17">
        <f t="shared" si="0"/>
        <v>43620</v>
      </c>
      <c r="C15" s="81"/>
      <c r="D15" s="78"/>
      <c r="E15" s="78"/>
      <c r="F15" s="81"/>
      <c r="G15" s="78"/>
      <c r="H15" s="78"/>
      <c r="I15" s="86">
        <f t="shared" si="1"/>
        <v>0</v>
      </c>
      <c r="J15" s="78"/>
      <c r="K15" s="83"/>
      <c r="L15" s="87"/>
      <c r="M15" s="87"/>
      <c r="N15" s="84"/>
    </row>
    <row r="16" spans="1:14" x14ac:dyDescent="0.4">
      <c r="A16" s="16">
        <f t="shared" si="2"/>
        <v>43621</v>
      </c>
      <c r="B16" s="17">
        <f t="shared" si="0"/>
        <v>43621</v>
      </c>
      <c r="C16" s="81"/>
      <c r="D16" s="78"/>
      <c r="E16" s="78"/>
      <c r="F16" s="81"/>
      <c r="G16" s="78"/>
      <c r="H16" s="78"/>
      <c r="I16" s="86">
        <f t="shared" si="1"/>
        <v>0</v>
      </c>
      <c r="J16" s="78"/>
      <c r="K16" s="83"/>
      <c r="L16" s="87"/>
      <c r="M16" s="87"/>
      <c r="N16" s="84"/>
    </row>
    <row r="17" spans="1:14" x14ac:dyDescent="0.4">
      <c r="A17" s="16">
        <f t="shared" si="2"/>
        <v>43622</v>
      </c>
      <c r="B17" s="17">
        <f t="shared" si="0"/>
        <v>43622</v>
      </c>
      <c r="C17" s="81"/>
      <c r="D17" s="78"/>
      <c r="E17" s="78"/>
      <c r="F17" s="81"/>
      <c r="G17" s="78"/>
      <c r="H17" s="78"/>
      <c r="I17" s="86">
        <f t="shared" si="1"/>
        <v>0</v>
      </c>
      <c r="J17" s="78"/>
      <c r="K17" s="83"/>
      <c r="L17" s="87"/>
      <c r="M17" s="87"/>
      <c r="N17" s="84"/>
    </row>
    <row r="18" spans="1:14" x14ac:dyDescent="0.4">
      <c r="A18" s="16">
        <f t="shared" si="2"/>
        <v>43623</v>
      </c>
      <c r="B18" s="17">
        <f t="shared" si="0"/>
        <v>43623</v>
      </c>
      <c r="C18" s="81"/>
      <c r="D18" s="78"/>
      <c r="E18" s="78"/>
      <c r="F18" s="81"/>
      <c r="G18" s="78"/>
      <c r="H18" s="78"/>
      <c r="I18" s="86">
        <f t="shared" si="1"/>
        <v>0</v>
      </c>
      <c r="J18" s="78"/>
      <c r="K18" s="83"/>
      <c r="L18" s="87"/>
      <c r="M18" s="87"/>
      <c r="N18" s="84"/>
    </row>
    <row r="19" spans="1:14" x14ac:dyDescent="0.4">
      <c r="A19" s="16">
        <f t="shared" si="2"/>
        <v>43624</v>
      </c>
      <c r="B19" s="17">
        <f t="shared" si="0"/>
        <v>43624</v>
      </c>
      <c r="C19" s="81"/>
      <c r="D19" s="78"/>
      <c r="E19" s="78"/>
      <c r="F19" s="81"/>
      <c r="G19" s="78"/>
      <c r="H19" s="78"/>
      <c r="I19" s="86">
        <f t="shared" si="1"/>
        <v>0</v>
      </c>
      <c r="J19" s="78"/>
      <c r="K19" s="83"/>
      <c r="L19" s="87"/>
      <c r="M19" s="87"/>
      <c r="N19" s="84"/>
    </row>
    <row r="20" spans="1:14" x14ac:dyDescent="0.4">
      <c r="A20" s="16">
        <f t="shared" si="2"/>
        <v>43625</v>
      </c>
      <c r="B20" s="17">
        <f t="shared" si="0"/>
        <v>43625</v>
      </c>
      <c r="C20" s="81"/>
      <c r="D20" s="78"/>
      <c r="E20" s="78"/>
      <c r="F20" s="81"/>
      <c r="G20" s="78"/>
      <c r="H20" s="78"/>
      <c r="I20" s="86">
        <f t="shared" si="1"/>
        <v>0</v>
      </c>
      <c r="J20" s="78"/>
      <c r="K20" s="83"/>
      <c r="L20" s="87"/>
      <c r="M20" s="87"/>
      <c r="N20" s="84"/>
    </row>
    <row r="21" spans="1:14" x14ac:dyDescent="0.4">
      <c r="A21" s="16">
        <f t="shared" si="2"/>
        <v>43626</v>
      </c>
      <c r="B21" s="17">
        <f t="shared" si="0"/>
        <v>43626</v>
      </c>
      <c r="C21" s="81"/>
      <c r="D21" s="78"/>
      <c r="E21" s="78"/>
      <c r="F21" s="81"/>
      <c r="G21" s="78"/>
      <c r="H21" s="78"/>
      <c r="I21" s="86">
        <f t="shared" si="1"/>
        <v>0</v>
      </c>
      <c r="J21" s="78"/>
      <c r="K21" s="83"/>
      <c r="L21" s="87"/>
      <c r="M21" s="87"/>
      <c r="N21" s="84"/>
    </row>
    <row r="22" spans="1:14" x14ac:dyDescent="0.4">
      <c r="A22" s="16">
        <f t="shared" si="2"/>
        <v>43627</v>
      </c>
      <c r="B22" s="17">
        <f t="shared" si="0"/>
        <v>43627</v>
      </c>
      <c r="C22" s="81"/>
      <c r="D22" s="78"/>
      <c r="E22" s="78"/>
      <c r="F22" s="81"/>
      <c r="G22" s="78"/>
      <c r="H22" s="78"/>
      <c r="I22" s="86">
        <f t="shared" si="1"/>
        <v>0</v>
      </c>
      <c r="J22" s="78"/>
      <c r="K22" s="83"/>
      <c r="L22" s="87"/>
      <c r="M22" s="87"/>
      <c r="N22" s="84"/>
    </row>
    <row r="23" spans="1:14" x14ac:dyDescent="0.4">
      <c r="A23" s="16">
        <f t="shared" si="2"/>
        <v>43628</v>
      </c>
      <c r="B23" s="17">
        <f t="shared" si="0"/>
        <v>43628</v>
      </c>
      <c r="C23" s="81"/>
      <c r="D23" s="78"/>
      <c r="E23" s="78"/>
      <c r="F23" s="81"/>
      <c r="G23" s="78"/>
      <c r="H23" s="78"/>
      <c r="I23" s="86">
        <f t="shared" si="1"/>
        <v>0</v>
      </c>
      <c r="J23" s="78"/>
      <c r="K23" s="83"/>
      <c r="L23" s="87"/>
      <c r="M23" s="87"/>
      <c r="N23" s="84"/>
    </row>
    <row r="24" spans="1:14" x14ac:dyDescent="0.4">
      <c r="A24" s="16">
        <f t="shared" si="2"/>
        <v>43629</v>
      </c>
      <c r="B24" s="17">
        <f t="shared" si="0"/>
        <v>43629</v>
      </c>
      <c r="C24" s="81"/>
      <c r="D24" s="78"/>
      <c r="E24" s="78"/>
      <c r="F24" s="81"/>
      <c r="G24" s="78"/>
      <c r="H24" s="78"/>
      <c r="I24" s="86">
        <f t="shared" si="1"/>
        <v>0</v>
      </c>
      <c r="J24" s="78"/>
      <c r="K24" s="83"/>
      <c r="L24" s="87"/>
      <c r="M24" s="87"/>
      <c r="N24" s="84"/>
    </row>
    <row r="25" spans="1:14" x14ac:dyDescent="0.4">
      <c r="A25" s="16">
        <f t="shared" si="2"/>
        <v>43630</v>
      </c>
      <c r="B25" s="17">
        <f t="shared" si="0"/>
        <v>43630</v>
      </c>
      <c r="C25" s="81"/>
      <c r="D25" s="78"/>
      <c r="E25" s="78"/>
      <c r="F25" s="81"/>
      <c r="G25" s="78"/>
      <c r="H25" s="78"/>
      <c r="I25" s="86">
        <f t="shared" si="1"/>
        <v>0</v>
      </c>
      <c r="J25" s="78"/>
      <c r="K25" s="83"/>
      <c r="L25" s="87"/>
      <c r="M25" s="87"/>
      <c r="N25" s="84"/>
    </row>
    <row r="26" spans="1:14" x14ac:dyDescent="0.4">
      <c r="A26" s="16">
        <f t="shared" si="2"/>
        <v>43631</v>
      </c>
      <c r="B26" s="17">
        <f t="shared" si="0"/>
        <v>43631</v>
      </c>
      <c r="C26" s="81"/>
      <c r="D26" s="78"/>
      <c r="E26" s="78"/>
      <c r="F26" s="81"/>
      <c r="G26" s="78"/>
      <c r="H26" s="78"/>
      <c r="I26" s="86">
        <f t="shared" si="1"/>
        <v>0</v>
      </c>
      <c r="J26" s="78"/>
      <c r="K26" s="83"/>
      <c r="L26" s="87"/>
      <c r="M26" s="87"/>
      <c r="N26" s="84"/>
    </row>
    <row r="27" spans="1:14" x14ac:dyDescent="0.4">
      <c r="A27" s="16">
        <f t="shared" si="2"/>
        <v>43632</v>
      </c>
      <c r="B27" s="17">
        <f t="shared" si="0"/>
        <v>43632</v>
      </c>
      <c r="C27" s="81"/>
      <c r="D27" s="78"/>
      <c r="E27" s="78"/>
      <c r="F27" s="81"/>
      <c r="G27" s="78"/>
      <c r="H27" s="78"/>
      <c r="I27" s="86">
        <f t="shared" si="1"/>
        <v>0</v>
      </c>
      <c r="J27" s="78"/>
      <c r="K27" s="83"/>
      <c r="L27" s="87"/>
      <c r="M27" s="87"/>
      <c r="N27" s="84"/>
    </row>
    <row r="28" spans="1:14" x14ac:dyDescent="0.4">
      <c r="A28" s="16">
        <f t="shared" si="2"/>
        <v>43633</v>
      </c>
      <c r="B28" s="17">
        <f t="shared" si="0"/>
        <v>43633</v>
      </c>
      <c r="C28" s="81"/>
      <c r="D28" s="78"/>
      <c r="E28" s="78"/>
      <c r="F28" s="81"/>
      <c r="G28" s="78"/>
      <c r="H28" s="78"/>
      <c r="I28" s="86">
        <f t="shared" si="1"/>
        <v>0</v>
      </c>
      <c r="J28" s="78"/>
      <c r="K28" s="83"/>
      <c r="L28" s="87"/>
      <c r="M28" s="87"/>
      <c r="N28" s="84"/>
    </row>
    <row r="29" spans="1:14" x14ac:dyDescent="0.4">
      <c r="A29" s="16">
        <f t="shared" si="2"/>
        <v>43634</v>
      </c>
      <c r="B29" s="17">
        <f t="shared" si="0"/>
        <v>43634</v>
      </c>
      <c r="C29" s="81"/>
      <c r="D29" s="78"/>
      <c r="E29" s="78"/>
      <c r="F29" s="81"/>
      <c r="G29" s="78"/>
      <c r="H29" s="78"/>
      <c r="I29" s="86">
        <f t="shared" si="1"/>
        <v>0</v>
      </c>
      <c r="J29" s="78"/>
      <c r="K29" s="83"/>
      <c r="L29" s="87"/>
      <c r="M29" s="87"/>
      <c r="N29" s="84"/>
    </row>
    <row r="30" spans="1:14" x14ac:dyDescent="0.4">
      <c r="A30" s="16">
        <f t="shared" si="2"/>
        <v>43635</v>
      </c>
      <c r="B30" s="17">
        <f t="shared" si="0"/>
        <v>43635</v>
      </c>
      <c r="C30" s="81"/>
      <c r="D30" s="78"/>
      <c r="E30" s="78"/>
      <c r="F30" s="81"/>
      <c r="G30" s="78"/>
      <c r="H30" s="78"/>
      <c r="I30" s="86">
        <f t="shared" si="1"/>
        <v>0</v>
      </c>
      <c r="J30" s="78"/>
      <c r="K30" s="83"/>
      <c r="L30" s="87"/>
      <c r="M30" s="87"/>
      <c r="N30" s="84"/>
    </row>
    <row r="31" spans="1:14" x14ac:dyDescent="0.4">
      <c r="A31" s="16">
        <f t="shared" si="2"/>
        <v>43636</v>
      </c>
      <c r="B31" s="17">
        <f t="shared" si="0"/>
        <v>43636</v>
      </c>
      <c r="C31" s="81"/>
      <c r="D31" s="78"/>
      <c r="E31" s="78"/>
      <c r="F31" s="81"/>
      <c r="G31" s="78"/>
      <c r="H31" s="78"/>
      <c r="I31" s="86">
        <f t="shared" si="1"/>
        <v>0</v>
      </c>
      <c r="J31" s="78"/>
      <c r="K31" s="83"/>
      <c r="L31" s="87"/>
      <c r="M31" s="87"/>
      <c r="N31" s="84"/>
    </row>
    <row r="32" spans="1:14" x14ac:dyDescent="0.4">
      <c r="A32" s="16">
        <f t="shared" si="2"/>
        <v>43637</v>
      </c>
      <c r="B32" s="17">
        <f t="shared" si="0"/>
        <v>43637</v>
      </c>
      <c r="C32" s="81"/>
      <c r="D32" s="78"/>
      <c r="E32" s="78"/>
      <c r="F32" s="81"/>
      <c r="G32" s="78"/>
      <c r="H32" s="78"/>
      <c r="I32" s="86">
        <f t="shared" si="1"/>
        <v>0</v>
      </c>
      <c r="J32" s="78"/>
      <c r="K32" s="83"/>
      <c r="L32" s="87"/>
      <c r="M32" s="87"/>
      <c r="N32" s="84"/>
    </row>
    <row r="33" spans="1:16" x14ac:dyDescent="0.4">
      <c r="A33" s="16">
        <f t="shared" si="2"/>
        <v>43638</v>
      </c>
      <c r="B33" s="17">
        <f t="shared" si="0"/>
        <v>43638</v>
      </c>
      <c r="C33" s="81"/>
      <c r="D33" s="78"/>
      <c r="E33" s="78"/>
      <c r="F33" s="81"/>
      <c r="G33" s="78"/>
      <c r="H33" s="78"/>
      <c r="I33" s="86">
        <f t="shared" si="1"/>
        <v>0</v>
      </c>
      <c r="J33" s="78"/>
      <c r="K33" s="83"/>
      <c r="L33" s="87"/>
      <c r="M33" s="87"/>
      <c r="N33" s="84"/>
    </row>
    <row r="34" spans="1:16" x14ac:dyDescent="0.4">
      <c r="A34" s="16">
        <f t="shared" si="2"/>
        <v>43639</v>
      </c>
      <c r="B34" s="17">
        <f t="shared" si="0"/>
        <v>43639</v>
      </c>
      <c r="C34" s="81"/>
      <c r="D34" s="78"/>
      <c r="E34" s="78"/>
      <c r="F34" s="81"/>
      <c r="G34" s="78"/>
      <c r="H34" s="78"/>
      <c r="I34" s="86">
        <f t="shared" si="1"/>
        <v>0</v>
      </c>
      <c r="J34" s="78"/>
      <c r="K34" s="83"/>
      <c r="L34" s="87"/>
      <c r="M34" s="87"/>
      <c r="N34" s="84"/>
    </row>
    <row r="35" spans="1:16" x14ac:dyDescent="0.4">
      <c r="A35" s="16">
        <f t="shared" si="2"/>
        <v>43640</v>
      </c>
      <c r="B35" s="17">
        <f t="shared" si="0"/>
        <v>43640</v>
      </c>
      <c r="C35" s="81"/>
      <c r="D35" s="78"/>
      <c r="E35" s="78"/>
      <c r="F35" s="81"/>
      <c r="G35" s="78"/>
      <c r="H35" s="78"/>
      <c r="I35" s="86">
        <f t="shared" si="1"/>
        <v>0</v>
      </c>
      <c r="J35" s="78"/>
      <c r="K35" s="83"/>
      <c r="L35" s="87"/>
      <c r="M35" s="87"/>
      <c r="N35" s="84"/>
      <c r="P35" s="18"/>
    </row>
    <row r="36" spans="1:16" x14ac:dyDescent="0.4">
      <c r="A36" s="16">
        <f t="shared" si="2"/>
        <v>43641</v>
      </c>
      <c r="B36" s="17">
        <f t="shared" si="0"/>
        <v>43641</v>
      </c>
      <c r="C36" s="81"/>
      <c r="D36" s="78"/>
      <c r="E36" s="78"/>
      <c r="F36" s="81"/>
      <c r="G36" s="78"/>
      <c r="H36" s="78"/>
      <c r="I36" s="86">
        <f t="shared" si="1"/>
        <v>0</v>
      </c>
      <c r="J36" s="78"/>
      <c r="K36" s="83"/>
      <c r="L36" s="87"/>
      <c r="M36" s="87"/>
      <c r="N36" s="84"/>
      <c r="P36" s="18"/>
    </row>
    <row r="37" spans="1:16" x14ac:dyDescent="0.4">
      <c r="A37" s="16">
        <f t="shared" si="2"/>
        <v>43642</v>
      </c>
      <c r="B37" s="17">
        <f t="shared" si="0"/>
        <v>43642</v>
      </c>
      <c r="C37" s="81"/>
      <c r="D37" s="78"/>
      <c r="E37" s="78"/>
      <c r="F37" s="81"/>
      <c r="G37" s="78"/>
      <c r="H37" s="78"/>
      <c r="I37" s="86">
        <f t="shared" si="1"/>
        <v>0</v>
      </c>
      <c r="J37" s="78"/>
      <c r="K37" s="83"/>
      <c r="L37" s="87"/>
      <c r="M37" s="87"/>
      <c r="N37" s="84"/>
      <c r="P37" s="18"/>
    </row>
    <row r="38" spans="1:16" x14ac:dyDescent="0.4">
      <c r="A38" s="16">
        <f t="shared" si="2"/>
        <v>43643</v>
      </c>
      <c r="B38" s="17">
        <f t="shared" si="0"/>
        <v>43643</v>
      </c>
      <c r="C38" s="81"/>
      <c r="D38" s="78"/>
      <c r="E38" s="78"/>
      <c r="F38" s="81"/>
      <c r="G38" s="78"/>
      <c r="H38" s="78"/>
      <c r="I38" s="86">
        <f t="shared" si="1"/>
        <v>0</v>
      </c>
      <c r="J38" s="78"/>
      <c r="K38" s="83"/>
      <c r="L38" s="87"/>
      <c r="M38" s="87"/>
      <c r="N38" s="84"/>
      <c r="P38" s="18"/>
    </row>
    <row r="39" spans="1:16" x14ac:dyDescent="0.4">
      <c r="A39" s="16">
        <f t="shared" si="2"/>
        <v>43644</v>
      </c>
      <c r="B39" s="17">
        <f t="shared" si="0"/>
        <v>43644</v>
      </c>
      <c r="C39" s="81"/>
      <c r="D39" s="78"/>
      <c r="E39" s="78"/>
      <c r="F39" s="81"/>
      <c r="G39" s="78"/>
      <c r="H39" s="78"/>
      <c r="I39" s="86">
        <f t="shared" si="1"/>
        <v>0</v>
      </c>
      <c r="J39" s="78"/>
      <c r="K39" s="83"/>
      <c r="L39" s="87"/>
      <c r="M39" s="87"/>
      <c r="N39" s="84"/>
      <c r="P39" s="18"/>
    </row>
    <row r="40" spans="1:16" x14ac:dyDescent="0.4">
      <c r="A40" s="16">
        <f>IF(DAY(DATE($A$3,$D$3,29))=29,DATE($A$3,$D$3,29),"")</f>
        <v>43645</v>
      </c>
      <c r="B40" s="17">
        <f t="shared" si="0"/>
        <v>43645</v>
      </c>
      <c r="C40" s="81"/>
      <c r="D40" s="78"/>
      <c r="E40" s="78"/>
      <c r="F40" s="81"/>
      <c r="G40" s="78"/>
      <c r="H40" s="78"/>
      <c r="I40" s="86">
        <f t="shared" si="1"/>
        <v>0</v>
      </c>
      <c r="J40" s="78"/>
      <c r="K40" s="83"/>
      <c r="L40" s="87"/>
      <c r="M40" s="87"/>
      <c r="N40" s="84"/>
      <c r="P40" s="18"/>
    </row>
    <row r="41" spans="1:16" x14ac:dyDescent="0.4">
      <c r="A41" s="16">
        <f>IF(DAY(DATE($A$3,$D$3,30))=30,DATE($A$3,$D$3,30),"")</f>
        <v>43646</v>
      </c>
      <c r="B41" s="17">
        <f t="shared" si="0"/>
        <v>43646</v>
      </c>
      <c r="C41" s="81"/>
      <c r="D41" s="78"/>
      <c r="E41" s="78"/>
      <c r="F41" s="81"/>
      <c r="G41" s="78"/>
      <c r="H41" s="78"/>
      <c r="I41" s="86">
        <f t="shared" si="1"/>
        <v>0</v>
      </c>
      <c r="J41" s="78"/>
      <c r="K41" s="83"/>
      <c r="L41" s="87"/>
      <c r="M41" s="87"/>
      <c r="N41" s="84"/>
      <c r="P41" s="18"/>
    </row>
    <row r="42" spans="1:16" ht="19.5" thickBot="1" x14ac:dyDescent="0.45">
      <c r="A42" s="16" t="str">
        <f>IF(DAY(DATE($A$3,$D$3,31))=31,DATE($A$3,$D$3,31),"")</f>
        <v/>
      </c>
      <c r="B42" s="17" t="str">
        <f t="shared" si="0"/>
        <v/>
      </c>
      <c r="C42" s="81"/>
      <c r="D42" s="78"/>
      <c r="E42" s="78"/>
      <c r="F42" s="81"/>
      <c r="G42" s="78"/>
      <c r="H42" s="78"/>
      <c r="I42" s="86">
        <f t="shared" si="1"/>
        <v>0</v>
      </c>
      <c r="J42" s="78"/>
      <c r="K42" s="83"/>
      <c r="L42" s="87"/>
      <c r="M42" s="87"/>
      <c r="N42" s="84"/>
      <c r="P42" s="18"/>
    </row>
    <row r="43" spans="1:16" ht="19.5" thickBot="1" x14ac:dyDescent="0.45">
      <c r="A43" s="67" t="s">
        <v>28</v>
      </c>
      <c r="B43" s="68"/>
      <c r="C43" s="88"/>
      <c r="D43" s="88"/>
      <c r="E43" s="88"/>
      <c r="F43" s="88"/>
      <c r="G43" s="88"/>
      <c r="H43" s="88"/>
      <c r="I43" s="89">
        <f>SUM(I12:K42)</f>
        <v>0</v>
      </c>
      <c r="J43" s="90"/>
      <c r="K43" s="91"/>
      <c r="L43" s="88"/>
      <c r="M43" s="88"/>
      <c r="N43" s="88"/>
    </row>
    <row r="44" spans="1:16" x14ac:dyDescent="0.4"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</row>
    <row r="45" spans="1:16" x14ac:dyDescent="0.4"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6" spans="1:16" x14ac:dyDescent="0.4"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</row>
    <row r="47" spans="1:16" x14ac:dyDescent="0.4"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</row>
    <row r="48" spans="1:16" x14ac:dyDescent="0.4"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</row>
    <row r="49" spans="3:14" x14ac:dyDescent="0.4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</row>
    <row r="50" spans="3:14" x14ac:dyDescent="0.4"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3:14" x14ac:dyDescent="0.4"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</sheetData>
  <mergeCells count="178"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</mergeCells>
  <phoneticPr fontId="1"/>
  <conditionalFormatting sqref="I12:K43">
    <cfRule type="cellIs" dxfId="14" priority="1" operator="lessThan">
      <formula>0</formula>
    </cfRule>
  </conditionalFormatting>
  <dataValidations count="1">
    <dataValidation type="list" allowBlank="1" showInputMessage="1" showErrorMessage="1" sqref="C12:H42" xr:uid="{09A3875A-3255-4B89-9EEF-4F560AACD504}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A713-AED5-433D-B7DA-9637DA5DDFF0}">
  <dimension ref="A2:P51"/>
  <sheetViews>
    <sheetView zoomScaleNormal="100" workbookViewId="0">
      <selection activeCell="D4" sqref="D4"/>
    </sheetView>
  </sheetViews>
  <sheetFormatPr defaultRowHeight="18.75" x14ac:dyDescent="0.4"/>
  <cols>
    <col min="1" max="1" width="7.75" bestFit="1" customWidth="1"/>
    <col min="2" max="14" width="5.5" customWidth="1"/>
  </cols>
  <sheetData>
    <row r="2" spans="1:14" ht="19.5" thickBot="1" x14ac:dyDescent="0.45"/>
    <row r="3" spans="1:14" ht="19.5" thickBot="1" x14ac:dyDescent="0.45">
      <c r="A3" s="1">
        <v>2019</v>
      </c>
      <c r="B3" t="s">
        <v>1</v>
      </c>
      <c r="D3" s="1">
        <v>7</v>
      </c>
      <c r="E3" t="s">
        <v>11</v>
      </c>
      <c r="G3" s="75"/>
      <c r="H3" s="75"/>
      <c r="I3" s="75"/>
    </row>
    <row r="6" spans="1:14" ht="18.75" customHeight="1" x14ac:dyDescent="0.4">
      <c r="D6" s="76" t="s">
        <v>22</v>
      </c>
      <c r="E6" s="76"/>
      <c r="F6" s="76"/>
      <c r="G6" s="76"/>
      <c r="H6" s="76"/>
      <c r="I6" s="76"/>
      <c r="J6" s="76"/>
    </row>
    <row r="7" spans="1:14" ht="27.75" customHeight="1" x14ac:dyDescent="0.4">
      <c r="A7" s="77" t="s">
        <v>18</v>
      </c>
      <c r="B7" s="77"/>
      <c r="C7" s="78"/>
      <c r="D7" s="78"/>
      <c r="E7" s="78"/>
      <c r="F7" s="78"/>
      <c r="G7" s="78"/>
      <c r="H7" s="79" t="s">
        <v>21</v>
      </c>
      <c r="I7" s="79"/>
      <c r="J7" s="78"/>
      <c r="K7" s="78"/>
      <c r="L7" s="78"/>
      <c r="M7" s="78"/>
      <c r="N7" s="78"/>
    </row>
    <row r="8" spans="1:14" ht="27.75" customHeight="1" x14ac:dyDescent="0.4">
      <c r="A8" s="77" t="s">
        <v>19</v>
      </c>
      <c r="B8" s="77"/>
      <c r="C8" s="78"/>
      <c r="D8" s="78"/>
      <c r="E8" s="78"/>
      <c r="F8" s="78"/>
      <c r="G8" s="78"/>
      <c r="H8" s="77" t="s">
        <v>20</v>
      </c>
      <c r="I8" s="77"/>
      <c r="J8" s="78"/>
      <c r="K8" s="78"/>
      <c r="L8" s="78"/>
      <c r="M8" s="78"/>
      <c r="N8" s="78"/>
    </row>
    <row r="9" spans="1:14" ht="19.5" thickBot="1" x14ac:dyDescent="0.45"/>
    <row r="10" spans="1:14" x14ac:dyDescent="0.4">
      <c r="A10" s="80" t="s">
        <v>10</v>
      </c>
      <c r="B10" s="82" t="s">
        <v>23</v>
      </c>
      <c r="C10" s="81" t="s">
        <v>17</v>
      </c>
      <c r="D10" s="78"/>
      <c r="E10" s="78"/>
      <c r="F10" s="78"/>
      <c r="G10" s="78"/>
      <c r="H10" s="78"/>
      <c r="I10" s="78"/>
      <c r="J10" s="78"/>
      <c r="K10" s="83"/>
      <c r="L10" s="84" t="s">
        <v>24</v>
      </c>
      <c r="M10" s="78"/>
      <c r="N10" s="78"/>
    </row>
    <row r="11" spans="1:14" x14ac:dyDescent="0.4">
      <c r="A11" s="81"/>
      <c r="B11" s="83"/>
      <c r="C11" s="84" t="s">
        <v>25</v>
      </c>
      <c r="D11" s="78"/>
      <c r="E11" s="78"/>
      <c r="F11" s="78" t="s">
        <v>26</v>
      </c>
      <c r="G11" s="78"/>
      <c r="H11" s="85"/>
      <c r="I11" s="81" t="s">
        <v>27</v>
      </c>
      <c r="J11" s="78"/>
      <c r="K11" s="83"/>
      <c r="L11" s="84"/>
      <c r="M11" s="78"/>
      <c r="N11" s="78"/>
    </row>
    <row r="12" spans="1:14" x14ac:dyDescent="0.4">
      <c r="A12" s="16">
        <f>DATE($A$3,$D$3,1)</f>
        <v>43647</v>
      </c>
      <c r="B12" s="17">
        <f>A12</f>
        <v>43647</v>
      </c>
      <c r="C12" s="86"/>
      <c r="D12" s="78"/>
      <c r="E12" s="78"/>
      <c r="F12" s="86"/>
      <c r="G12" s="78"/>
      <c r="H12" s="78"/>
      <c r="I12" s="86">
        <f>F12-C12</f>
        <v>0</v>
      </c>
      <c r="J12" s="78"/>
      <c r="K12" s="83"/>
      <c r="L12" s="87"/>
      <c r="M12" s="87"/>
      <c r="N12" s="84"/>
    </row>
    <row r="13" spans="1:14" x14ac:dyDescent="0.4">
      <c r="A13" s="16">
        <f>A12+1</f>
        <v>43648</v>
      </c>
      <c r="B13" s="17">
        <f t="shared" ref="B13:B42" si="0">A13</f>
        <v>43648</v>
      </c>
      <c r="C13" s="86"/>
      <c r="D13" s="78"/>
      <c r="E13" s="78"/>
      <c r="F13" s="86"/>
      <c r="G13" s="78"/>
      <c r="H13" s="78"/>
      <c r="I13" s="86">
        <f t="shared" ref="I13:I42" si="1">F13-C13</f>
        <v>0</v>
      </c>
      <c r="J13" s="78"/>
      <c r="K13" s="83"/>
      <c r="L13" s="87"/>
      <c r="M13" s="87"/>
      <c r="N13" s="84"/>
    </row>
    <row r="14" spans="1:14" x14ac:dyDescent="0.4">
      <c r="A14" s="16">
        <f t="shared" ref="A14:A39" si="2">A13+1</f>
        <v>43649</v>
      </c>
      <c r="B14" s="17">
        <f t="shared" si="0"/>
        <v>43649</v>
      </c>
      <c r="C14" s="86"/>
      <c r="D14" s="78"/>
      <c r="E14" s="78"/>
      <c r="F14" s="81"/>
      <c r="G14" s="78"/>
      <c r="H14" s="78"/>
      <c r="I14" s="86">
        <f t="shared" si="1"/>
        <v>0</v>
      </c>
      <c r="J14" s="78"/>
      <c r="K14" s="83"/>
      <c r="L14" s="87"/>
      <c r="M14" s="87"/>
      <c r="N14" s="84"/>
    </row>
    <row r="15" spans="1:14" x14ac:dyDescent="0.4">
      <c r="A15" s="16">
        <f t="shared" si="2"/>
        <v>43650</v>
      </c>
      <c r="B15" s="17">
        <f t="shared" si="0"/>
        <v>43650</v>
      </c>
      <c r="C15" s="81"/>
      <c r="D15" s="78"/>
      <c r="E15" s="78"/>
      <c r="F15" s="81"/>
      <c r="G15" s="78"/>
      <c r="H15" s="78"/>
      <c r="I15" s="86">
        <f t="shared" si="1"/>
        <v>0</v>
      </c>
      <c r="J15" s="78"/>
      <c r="K15" s="83"/>
      <c r="L15" s="87"/>
      <c r="M15" s="87"/>
      <c r="N15" s="84"/>
    </row>
    <row r="16" spans="1:14" x14ac:dyDescent="0.4">
      <c r="A16" s="16">
        <f t="shared" si="2"/>
        <v>43651</v>
      </c>
      <c r="B16" s="17">
        <f t="shared" si="0"/>
        <v>43651</v>
      </c>
      <c r="C16" s="81"/>
      <c r="D16" s="78"/>
      <c r="E16" s="78"/>
      <c r="F16" s="81"/>
      <c r="G16" s="78"/>
      <c r="H16" s="78"/>
      <c r="I16" s="86">
        <f t="shared" si="1"/>
        <v>0</v>
      </c>
      <c r="J16" s="78"/>
      <c r="K16" s="83"/>
      <c r="L16" s="87"/>
      <c r="M16" s="87"/>
      <c r="N16" s="84"/>
    </row>
    <row r="17" spans="1:14" x14ac:dyDescent="0.4">
      <c r="A17" s="16">
        <f t="shared" si="2"/>
        <v>43652</v>
      </c>
      <c r="B17" s="17">
        <f t="shared" si="0"/>
        <v>43652</v>
      </c>
      <c r="C17" s="81"/>
      <c r="D17" s="78"/>
      <c r="E17" s="78"/>
      <c r="F17" s="81"/>
      <c r="G17" s="78"/>
      <c r="H17" s="78"/>
      <c r="I17" s="86">
        <f t="shared" si="1"/>
        <v>0</v>
      </c>
      <c r="J17" s="78"/>
      <c r="K17" s="83"/>
      <c r="L17" s="87"/>
      <c r="M17" s="87"/>
      <c r="N17" s="84"/>
    </row>
    <row r="18" spans="1:14" x14ac:dyDescent="0.4">
      <c r="A18" s="16">
        <f t="shared" si="2"/>
        <v>43653</v>
      </c>
      <c r="B18" s="17">
        <f t="shared" si="0"/>
        <v>43653</v>
      </c>
      <c r="C18" s="81"/>
      <c r="D18" s="78"/>
      <c r="E18" s="78"/>
      <c r="F18" s="81"/>
      <c r="G18" s="78"/>
      <c r="H18" s="78"/>
      <c r="I18" s="86">
        <f t="shared" si="1"/>
        <v>0</v>
      </c>
      <c r="J18" s="78"/>
      <c r="K18" s="83"/>
      <c r="L18" s="87"/>
      <c r="M18" s="87"/>
      <c r="N18" s="84"/>
    </row>
    <row r="19" spans="1:14" x14ac:dyDescent="0.4">
      <c r="A19" s="16">
        <f t="shared" si="2"/>
        <v>43654</v>
      </c>
      <c r="B19" s="17">
        <f t="shared" si="0"/>
        <v>43654</v>
      </c>
      <c r="C19" s="81"/>
      <c r="D19" s="78"/>
      <c r="E19" s="78"/>
      <c r="F19" s="81"/>
      <c r="G19" s="78"/>
      <c r="H19" s="78"/>
      <c r="I19" s="86">
        <f t="shared" si="1"/>
        <v>0</v>
      </c>
      <c r="J19" s="78"/>
      <c r="K19" s="83"/>
      <c r="L19" s="87"/>
      <c r="M19" s="87"/>
      <c r="N19" s="84"/>
    </row>
    <row r="20" spans="1:14" x14ac:dyDescent="0.4">
      <c r="A20" s="16">
        <f t="shared" si="2"/>
        <v>43655</v>
      </c>
      <c r="B20" s="17">
        <f t="shared" si="0"/>
        <v>43655</v>
      </c>
      <c r="C20" s="81"/>
      <c r="D20" s="78"/>
      <c r="E20" s="78"/>
      <c r="F20" s="81"/>
      <c r="G20" s="78"/>
      <c r="H20" s="78"/>
      <c r="I20" s="86">
        <f t="shared" si="1"/>
        <v>0</v>
      </c>
      <c r="J20" s="78"/>
      <c r="K20" s="83"/>
      <c r="L20" s="87"/>
      <c r="M20" s="87"/>
      <c r="N20" s="84"/>
    </row>
    <row r="21" spans="1:14" x14ac:dyDescent="0.4">
      <c r="A21" s="16">
        <f t="shared" si="2"/>
        <v>43656</v>
      </c>
      <c r="B21" s="17">
        <f t="shared" si="0"/>
        <v>43656</v>
      </c>
      <c r="C21" s="81"/>
      <c r="D21" s="78"/>
      <c r="E21" s="78"/>
      <c r="F21" s="81"/>
      <c r="G21" s="78"/>
      <c r="H21" s="78"/>
      <c r="I21" s="86">
        <f t="shared" si="1"/>
        <v>0</v>
      </c>
      <c r="J21" s="78"/>
      <c r="K21" s="83"/>
      <c r="L21" s="87"/>
      <c r="M21" s="87"/>
      <c r="N21" s="84"/>
    </row>
    <row r="22" spans="1:14" x14ac:dyDescent="0.4">
      <c r="A22" s="16">
        <f t="shared" si="2"/>
        <v>43657</v>
      </c>
      <c r="B22" s="17">
        <f t="shared" si="0"/>
        <v>43657</v>
      </c>
      <c r="C22" s="81"/>
      <c r="D22" s="78"/>
      <c r="E22" s="78"/>
      <c r="F22" s="81"/>
      <c r="G22" s="78"/>
      <c r="H22" s="78"/>
      <c r="I22" s="86">
        <f t="shared" si="1"/>
        <v>0</v>
      </c>
      <c r="J22" s="78"/>
      <c r="K22" s="83"/>
      <c r="L22" s="87"/>
      <c r="M22" s="87"/>
      <c r="N22" s="84"/>
    </row>
    <row r="23" spans="1:14" x14ac:dyDescent="0.4">
      <c r="A23" s="16">
        <f t="shared" si="2"/>
        <v>43658</v>
      </c>
      <c r="B23" s="17">
        <f t="shared" si="0"/>
        <v>43658</v>
      </c>
      <c r="C23" s="81"/>
      <c r="D23" s="78"/>
      <c r="E23" s="78"/>
      <c r="F23" s="81"/>
      <c r="G23" s="78"/>
      <c r="H23" s="78"/>
      <c r="I23" s="86">
        <f t="shared" si="1"/>
        <v>0</v>
      </c>
      <c r="J23" s="78"/>
      <c r="K23" s="83"/>
      <c r="L23" s="87"/>
      <c r="M23" s="87"/>
      <c r="N23" s="84"/>
    </row>
    <row r="24" spans="1:14" x14ac:dyDescent="0.4">
      <c r="A24" s="16">
        <f t="shared" si="2"/>
        <v>43659</v>
      </c>
      <c r="B24" s="17">
        <f t="shared" si="0"/>
        <v>43659</v>
      </c>
      <c r="C24" s="81"/>
      <c r="D24" s="78"/>
      <c r="E24" s="78"/>
      <c r="F24" s="81"/>
      <c r="G24" s="78"/>
      <c r="H24" s="78"/>
      <c r="I24" s="86">
        <f t="shared" si="1"/>
        <v>0</v>
      </c>
      <c r="J24" s="78"/>
      <c r="K24" s="83"/>
      <c r="L24" s="87"/>
      <c r="M24" s="87"/>
      <c r="N24" s="84"/>
    </row>
    <row r="25" spans="1:14" x14ac:dyDescent="0.4">
      <c r="A25" s="16">
        <f t="shared" si="2"/>
        <v>43660</v>
      </c>
      <c r="B25" s="17">
        <f t="shared" si="0"/>
        <v>43660</v>
      </c>
      <c r="C25" s="81"/>
      <c r="D25" s="78"/>
      <c r="E25" s="78"/>
      <c r="F25" s="81"/>
      <c r="G25" s="78"/>
      <c r="H25" s="78"/>
      <c r="I25" s="86">
        <f t="shared" si="1"/>
        <v>0</v>
      </c>
      <c r="J25" s="78"/>
      <c r="K25" s="83"/>
      <c r="L25" s="87"/>
      <c r="M25" s="87"/>
      <c r="N25" s="84"/>
    </row>
    <row r="26" spans="1:14" x14ac:dyDescent="0.4">
      <c r="A26" s="16">
        <f t="shared" si="2"/>
        <v>43661</v>
      </c>
      <c r="B26" s="17">
        <f t="shared" si="0"/>
        <v>43661</v>
      </c>
      <c r="C26" s="81"/>
      <c r="D26" s="78"/>
      <c r="E26" s="78"/>
      <c r="F26" s="81"/>
      <c r="G26" s="78"/>
      <c r="H26" s="78"/>
      <c r="I26" s="86">
        <f t="shared" si="1"/>
        <v>0</v>
      </c>
      <c r="J26" s="78"/>
      <c r="K26" s="83"/>
      <c r="L26" s="87"/>
      <c r="M26" s="87"/>
      <c r="N26" s="84"/>
    </row>
    <row r="27" spans="1:14" x14ac:dyDescent="0.4">
      <c r="A27" s="16">
        <f t="shared" si="2"/>
        <v>43662</v>
      </c>
      <c r="B27" s="17">
        <f t="shared" si="0"/>
        <v>43662</v>
      </c>
      <c r="C27" s="81"/>
      <c r="D27" s="78"/>
      <c r="E27" s="78"/>
      <c r="F27" s="81"/>
      <c r="G27" s="78"/>
      <c r="H27" s="78"/>
      <c r="I27" s="86">
        <f t="shared" si="1"/>
        <v>0</v>
      </c>
      <c r="J27" s="78"/>
      <c r="K27" s="83"/>
      <c r="L27" s="87"/>
      <c r="M27" s="87"/>
      <c r="N27" s="84"/>
    </row>
    <row r="28" spans="1:14" x14ac:dyDescent="0.4">
      <c r="A28" s="16">
        <f t="shared" si="2"/>
        <v>43663</v>
      </c>
      <c r="B28" s="17">
        <f t="shared" si="0"/>
        <v>43663</v>
      </c>
      <c r="C28" s="81"/>
      <c r="D28" s="78"/>
      <c r="E28" s="78"/>
      <c r="F28" s="81"/>
      <c r="G28" s="78"/>
      <c r="H28" s="78"/>
      <c r="I28" s="86">
        <f t="shared" si="1"/>
        <v>0</v>
      </c>
      <c r="J28" s="78"/>
      <c r="K28" s="83"/>
      <c r="L28" s="87"/>
      <c r="M28" s="87"/>
      <c r="N28" s="84"/>
    </row>
    <row r="29" spans="1:14" x14ac:dyDescent="0.4">
      <c r="A29" s="16">
        <f t="shared" si="2"/>
        <v>43664</v>
      </c>
      <c r="B29" s="17">
        <f t="shared" si="0"/>
        <v>43664</v>
      </c>
      <c r="C29" s="81"/>
      <c r="D29" s="78"/>
      <c r="E29" s="78"/>
      <c r="F29" s="81"/>
      <c r="G29" s="78"/>
      <c r="H29" s="78"/>
      <c r="I29" s="86">
        <f t="shared" si="1"/>
        <v>0</v>
      </c>
      <c r="J29" s="78"/>
      <c r="K29" s="83"/>
      <c r="L29" s="87"/>
      <c r="M29" s="87"/>
      <c r="N29" s="84"/>
    </row>
    <row r="30" spans="1:14" x14ac:dyDescent="0.4">
      <c r="A30" s="16">
        <f t="shared" si="2"/>
        <v>43665</v>
      </c>
      <c r="B30" s="17">
        <f t="shared" si="0"/>
        <v>43665</v>
      </c>
      <c r="C30" s="81"/>
      <c r="D30" s="78"/>
      <c r="E30" s="78"/>
      <c r="F30" s="81"/>
      <c r="G30" s="78"/>
      <c r="H30" s="78"/>
      <c r="I30" s="86">
        <f t="shared" si="1"/>
        <v>0</v>
      </c>
      <c r="J30" s="78"/>
      <c r="K30" s="83"/>
      <c r="L30" s="87"/>
      <c r="M30" s="87"/>
      <c r="N30" s="84"/>
    </row>
    <row r="31" spans="1:14" x14ac:dyDescent="0.4">
      <c r="A31" s="16">
        <f t="shared" si="2"/>
        <v>43666</v>
      </c>
      <c r="B31" s="17">
        <f t="shared" si="0"/>
        <v>43666</v>
      </c>
      <c r="C31" s="81"/>
      <c r="D31" s="78"/>
      <c r="E31" s="78"/>
      <c r="F31" s="81"/>
      <c r="G31" s="78"/>
      <c r="H31" s="78"/>
      <c r="I31" s="86">
        <f t="shared" si="1"/>
        <v>0</v>
      </c>
      <c r="J31" s="78"/>
      <c r="K31" s="83"/>
      <c r="L31" s="87"/>
      <c r="M31" s="87"/>
      <c r="N31" s="84"/>
    </row>
    <row r="32" spans="1:14" x14ac:dyDescent="0.4">
      <c r="A32" s="16">
        <f t="shared" si="2"/>
        <v>43667</v>
      </c>
      <c r="B32" s="17">
        <f t="shared" si="0"/>
        <v>43667</v>
      </c>
      <c r="C32" s="81"/>
      <c r="D32" s="78"/>
      <c r="E32" s="78"/>
      <c r="F32" s="81"/>
      <c r="G32" s="78"/>
      <c r="H32" s="78"/>
      <c r="I32" s="86">
        <f t="shared" si="1"/>
        <v>0</v>
      </c>
      <c r="J32" s="78"/>
      <c r="K32" s="83"/>
      <c r="L32" s="87"/>
      <c r="M32" s="87"/>
      <c r="N32" s="84"/>
    </row>
    <row r="33" spans="1:16" x14ac:dyDescent="0.4">
      <c r="A33" s="16">
        <f t="shared" si="2"/>
        <v>43668</v>
      </c>
      <c r="B33" s="17">
        <f t="shared" si="0"/>
        <v>43668</v>
      </c>
      <c r="C33" s="81"/>
      <c r="D33" s="78"/>
      <c r="E33" s="78"/>
      <c r="F33" s="81"/>
      <c r="G33" s="78"/>
      <c r="H33" s="78"/>
      <c r="I33" s="86">
        <f t="shared" si="1"/>
        <v>0</v>
      </c>
      <c r="J33" s="78"/>
      <c r="K33" s="83"/>
      <c r="L33" s="87"/>
      <c r="M33" s="87"/>
      <c r="N33" s="84"/>
    </row>
    <row r="34" spans="1:16" x14ac:dyDescent="0.4">
      <c r="A34" s="16">
        <f t="shared" si="2"/>
        <v>43669</v>
      </c>
      <c r="B34" s="17">
        <f t="shared" si="0"/>
        <v>43669</v>
      </c>
      <c r="C34" s="81"/>
      <c r="D34" s="78"/>
      <c r="E34" s="78"/>
      <c r="F34" s="81"/>
      <c r="G34" s="78"/>
      <c r="H34" s="78"/>
      <c r="I34" s="86">
        <f t="shared" si="1"/>
        <v>0</v>
      </c>
      <c r="J34" s="78"/>
      <c r="K34" s="83"/>
      <c r="L34" s="87"/>
      <c r="M34" s="87"/>
      <c r="N34" s="84"/>
    </row>
    <row r="35" spans="1:16" x14ac:dyDescent="0.4">
      <c r="A35" s="16">
        <f t="shared" si="2"/>
        <v>43670</v>
      </c>
      <c r="B35" s="17">
        <f t="shared" si="0"/>
        <v>43670</v>
      </c>
      <c r="C35" s="81"/>
      <c r="D35" s="78"/>
      <c r="E35" s="78"/>
      <c r="F35" s="81"/>
      <c r="G35" s="78"/>
      <c r="H35" s="78"/>
      <c r="I35" s="86">
        <f t="shared" si="1"/>
        <v>0</v>
      </c>
      <c r="J35" s="78"/>
      <c r="K35" s="83"/>
      <c r="L35" s="87"/>
      <c r="M35" s="87"/>
      <c r="N35" s="84"/>
      <c r="P35" s="18"/>
    </row>
    <row r="36" spans="1:16" x14ac:dyDescent="0.4">
      <c r="A36" s="16">
        <f t="shared" si="2"/>
        <v>43671</v>
      </c>
      <c r="B36" s="17">
        <f t="shared" si="0"/>
        <v>43671</v>
      </c>
      <c r="C36" s="81"/>
      <c r="D36" s="78"/>
      <c r="E36" s="78"/>
      <c r="F36" s="81"/>
      <c r="G36" s="78"/>
      <c r="H36" s="78"/>
      <c r="I36" s="86">
        <f t="shared" si="1"/>
        <v>0</v>
      </c>
      <c r="J36" s="78"/>
      <c r="K36" s="83"/>
      <c r="L36" s="87"/>
      <c r="M36" s="87"/>
      <c r="N36" s="84"/>
      <c r="P36" s="18"/>
    </row>
    <row r="37" spans="1:16" x14ac:dyDescent="0.4">
      <c r="A37" s="16">
        <f t="shared" si="2"/>
        <v>43672</v>
      </c>
      <c r="B37" s="17">
        <f t="shared" si="0"/>
        <v>43672</v>
      </c>
      <c r="C37" s="81"/>
      <c r="D37" s="78"/>
      <c r="E37" s="78"/>
      <c r="F37" s="81"/>
      <c r="G37" s="78"/>
      <c r="H37" s="78"/>
      <c r="I37" s="86">
        <f t="shared" si="1"/>
        <v>0</v>
      </c>
      <c r="J37" s="78"/>
      <c r="K37" s="83"/>
      <c r="L37" s="87"/>
      <c r="M37" s="87"/>
      <c r="N37" s="84"/>
      <c r="P37" s="18"/>
    </row>
    <row r="38" spans="1:16" x14ac:dyDescent="0.4">
      <c r="A38" s="16">
        <f t="shared" si="2"/>
        <v>43673</v>
      </c>
      <c r="B38" s="17">
        <f t="shared" si="0"/>
        <v>43673</v>
      </c>
      <c r="C38" s="81"/>
      <c r="D38" s="78"/>
      <c r="E38" s="78"/>
      <c r="F38" s="81"/>
      <c r="G38" s="78"/>
      <c r="H38" s="78"/>
      <c r="I38" s="86">
        <f t="shared" si="1"/>
        <v>0</v>
      </c>
      <c r="J38" s="78"/>
      <c r="K38" s="83"/>
      <c r="L38" s="87"/>
      <c r="M38" s="87"/>
      <c r="N38" s="84"/>
      <c r="P38" s="18"/>
    </row>
    <row r="39" spans="1:16" x14ac:dyDescent="0.4">
      <c r="A39" s="16">
        <f t="shared" si="2"/>
        <v>43674</v>
      </c>
      <c r="B39" s="17">
        <f t="shared" si="0"/>
        <v>43674</v>
      </c>
      <c r="C39" s="81"/>
      <c r="D39" s="78"/>
      <c r="E39" s="78"/>
      <c r="F39" s="81"/>
      <c r="G39" s="78"/>
      <c r="H39" s="78"/>
      <c r="I39" s="86">
        <f t="shared" si="1"/>
        <v>0</v>
      </c>
      <c r="J39" s="78"/>
      <c r="K39" s="83"/>
      <c r="L39" s="87"/>
      <c r="M39" s="87"/>
      <c r="N39" s="84"/>
      <c r="P39" s="18"/>
    </row>
    <row r="40" spans="1:16" x14ac:dyDescent="0.4">
      <c r="A40" s="16">
        <f>IF(DAY(DATE($A$3,$D$3,29))=29,DATE($A$3,$D$3,29),"")</f>
        <v>43675</v>
      </c>
      <c r="B40" s="17">
        <f t="shared" si="0"/>
        <v>43675</v>
      </c>
      <c r="C40" s="81"/>
      <c r="D40" s="78"/>
      <c r="E40" s="78"/>
      <c r="F40" s="81"/>
      <c r="G40" s="78"/>
      <c r="H40" s="78"/>
      <c r="I40" s="86">
        <f t="shared" si="1"/>
        <v>0</v>
      </c>
      <c r="J40" s="78"/>
      <c r="K40" s="83"/>
      <c r="L40" s="87"/>
      <c r="M40" s="87"/>
      <c r="N40" s="84"/>
      <c r="P40" s="18"/>
    </row>
    <row r="41" spans="1:16" x14ac:dyDescent="0.4">
      <c r="A41" s="16">
        <f>IF(DAY(DATE($A$3,$D$3,30))=30,DATE($A$3,$D$3,30),"")</f>
        <v>43676</v>
      </c>
      <c r="B41" s="17">
        <f t="shared" si="0"/>
        <v>43676</v>
      </c>
      <c r="C41" s="81"/>
      <c r="D41" s="78"/>
      <c r="E41" s="78"/>
      <c r="F41" s="81"/>
      <c r="G41" s="78"/>
      <c r="H41" s="78"/>
      <c r="I41" s="86">
        <f t="shared" si="1"/>
        <v>0</v>
      </c>
      <c r="J41" s="78"/>
      <c r="K41" s="83"/>
      <c r="L41" s="87"/>
      <c r="M41" s="87"/>
      <c r="N41" s="84"/>
      <c r="P41" s="18"/>
    </row>
    <row r="42" spans="1:16" ht="19.5" thickBot="1" x14ac:dyDescent="0.45">
      <c r="A42" s="16">
        <f>IF(DAY(DATE($A$3,$D$3,31))=31,DATE($A$3,$D$3,31),"")</f>
        <v>43677</v>
      </c>
      <c r="B42" s="17">
        <f t="shared" si="0"/>
        <v>43677</v>
      </c>
      <c r="C42" s="81"/>
      <c r="D42" s="78"/>
      <c r="E42" s="78"/>
      <c r="F42" s="81"/>
      <c r="G42" s="78"/>
      <c r="H42" s="78"/>
      <c r="I42" s="86">
        <f t="shared" si="1"/>
        <v>0</v>
      </c>
      <c r="J42" s="78"/>
      <c r="K42" s="83"/>
      <c r="L42" s="87"/>
      <c r="M42" s="87"/>
      <c r="N42" s="84"/>
      <c r="P42" s="18"/>
    </row>
    <row r="43" spans="1:16" ht="19.5" thickBot="1" x14ac:dyDescent="0.45">
      <c r="A43" s="67" t="s">
        <v>28</v>
      </c>
      <c r="B43" s="68"/>
      <c r="C43" s="88"/>
      <c r="D43" s="88"/>
      <c r="E43" s="88"/>
      <c r="F43" s="88"/>
      <c r="G43" s="88"/>
      <c r="H43" s="88"/>
      <c r="I43" s="89">
        <f>SUM(I12:K42)</f>
        <v>0</v>
      </c>
      <c r="J43" s="90"/>
      <c r="K43" s="91"/>
      <c r="L43" s="88"/>
      <c r="M43" s="88"/>
      <c r="N43" s="88"/>
    </row>
    <row r="44" spans="1:16" x14ac:dyDescent="0.4"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</row>
    <row r="45" spans="1:16" x14ac:dyDescent="0.4"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6" spans="1:16" x14ac:dyDescent="0.4"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</row>
    <row r="47" spans="1:16" x14ac:dyDescent="0.4"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</row>
    <row r="48" spans="1:16" x14ac:dyDescent="0.4"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</row>
    <row r="49" spans="3:14" x14ac:dyDescent="0.4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</row>
    <row r="50" spans="3:14" x14ac:dyDescent="0.4"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3:14" x14ac:dyDescent="0.4"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</sheetData>
  <mergeCells count="178"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</mergeCells>
  <phoneticPr fontId="1"/>
  <conditionalFormatting sqref="I12:K43">
    <cfRule type="cellIs" dxfId="13" priority="1" operator="lessThan">
      <formula>0</formula>
    </cfRule>
  </conditionalFormatting>
  <dataValidations count="1">
    <dataValidation type="list" allowBlank="1" showInputMessage="1" showErrorMessage="1" sqref="C12:H42" xr:uid="{E5417CAD-E3B2-41F4-985A-56F2E4627BCB}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A0E22-28C0-4D23-A77B-6C6F457F1AF5}">
  <dimension ref="A2:P51"/>
  <sheetViews>
    <sheetView zoomScaleNormal="100" workbookViewId="0">
      <selection activeCell="D4" sqref="D4"/>
    </sheetView>
  </sheetViews>
  <sheetFormatPr defaultRowHeight="18.75" x14ac:dyDescent="0.4"/>
  <cols>
    <col min="1" max="1" width="7.75" bestFit="1" customWidth="1"/>
    <col min="2" max="14" width="5.5" customWidth="1"/>
  </cols>
  <sheetData>
    <row r="2" spans="1:14" ht="19.5" thickBot="1" x14ac:dyDescent="0.45"/>
    <row r="3" spans="1:14" ht="19.5" thickBot="1" x14ac:dyDescent="0.45">
      <c r="A3" s="1">
        <v>2019</v>
      </c>
      <c r="B3" t="s">
        <v>1</v>
      </c>
      <c r="D3" s="1">
        <v>8</v>
      </c>
      <c r="E3" t="s">
        <v>11</v>
      </c>
      <c r="G3" s="75"/>
      <c r="H3" s="75"/>
      <c r="I3" s="75"/>
    </row>
    <row r="6" spans="1:14" ht="18.75" customHeight="1" x14ac:dyDescent="0.4">
      <c r="D6" s="76" t="s">
        <v>22</v>
      </c>
      <c r="E6" s="76"/>
      <c r="F6" s="76"/>
      <c r="G6" s="76"/>
      <c r="H6" s="76"/>
      <c r="I6" s="76"/>
      <c r="J6" s="76"/>
    </row>
    <row r="7" spans="1:14" ht="27.75" customHeight="1" x14ac:dyDescent="0.4">
      <c r="A7" s="77" t="s">
        <v>18</v>
      </c>
      <c r="B7" s="77"/>
      <c r="C7" s="78"/>
      <c r="D7" s="78"/>
      <c r="E7" s="78"/>
      <c r="F7" s="78"/>
      <c r="G7" s="78"/>
      <c r="H7" s="79" t="s">
        <v>21</v>
      </c>
      <c r="I7" s="79"/>
      <c r="J7" s="78"/>
      <c r="K7" s="78"/>
      <c r="L7" s="78"/>
      <c r="M7" s="78"/>
      <c r="N7" s="78"/>
    </row>
    <row r="8" spans="1:14" ht="27.75" customHeight="1" x14ac:dyDescent="0.4">
      <c r="A8" s="77" t="s">
        <v>19</v>
      </c>
      <c r="B8" s="77"/>
      <c r="C8" s="78"/>
      <c r="D8" s="78"/>
      <c r="E8" s="78"/>
      <c r="F8" s="78"/>
      <c r="G8" s="78"/>
      <c r="H8" s="77" t="s">
        <v>20</v>
      </c>
      <c r="I8" s="77"/>
      <c r="J8" s="78"/>
      <c r="K8" s="78"/>
      <c r="L8" s="78"/>
      <c r="M8" s="78"/>
      <c r="N8" s="78"/>
    </row>
    <row r="9" spans="1:14" ht="19.5" thickBot="1" x14ac:dyDescent="0.45"/>
    <row r="10" spans="1:14" x14ac:dyDescent="0.4">
      <c r="A10" s="80" t="s">
        <v>10</v>
      </c>
      <c r="B10" s="82" t="s">
        <v>23</v>
      </c>
      <c r="C10" s="81" t="s">
        <v>17</v>
      </c>
      <c r="D10" s="78"/>
      <c r="E10" s="78"/>
      <c r="F10" s="78"/>
      <c r="G10" s="78"/>
      <c r="H10" s="78"/>
      <c r="I10" s="78"/>
      <c r="J10" s="78"/>
      <c r="K10" s="83"/>
      <c r="L10" s="84" t="s">
        <v>24</v>
      </c>
      <c r="M10" s="78"/>
      <c r="N10" s="78"/>
    </row>
    <row r="11" spans="1:14" x14ac:dyDescent="0.4">
      <c r="A11" s="81"/>
      <c r="B11" s="83"/>
      <c r="C11" s="84" t="s">
        <v>25</v>
      </c>
      <c r="D11" s="78"/>
      <c r="E11" s="78"/>
      <c r="F11" s="78" t="s">
        <v>26</v>
      </c>
      <c r="G11" s="78"/>
      <c r="H11" s="85"/>
      <c r="I11" s="81" t="s">
        <v>27</v>
      </c>
      <c r="J11" s="78"/>
      <c r="K11" s="83"/>
      <c r="L11" s="84"/>
      <c r="M11" s="78"/>
      <c r="N11" s="78"/>
    </row>
    <row r="12" spans="1:14" x14ac:dyDescent="0.4">
      <c r="A12" s="16">
        <f>DATE($A$3,$D$3,1)</f>
        <v>43678</v>
      </c>
      <c r="B12" s="17">
        <f>A12</f>
        <v>43678</v>
      </c>
      <c r="C12" s="86"/>
      <c r="D12" s="78"/>
      <c r="E12" s="78"/>
      <c r="F12" s="86"/>
      <c r="G12" s="78"/>
      <c r="H12" s="78"/>
      <c r="I12" s="86">
        <f>F12-C12</f>
        <v>0</v>
      </c>
      <c r="J12" s="78"/>
      <c r="K12" s="83"/>
      <c r="L12" s="87"/>
      <c r="M12" s="87"/>
      <c r="N12" s="84"/>
    </row>
    <row r="13" spans="1:14" x14ac:dyDescent="0.4">
      <c r="A13" s="16">
        <f>A12+1</f>
        <v>43679</v>
      </c>
      <c r="B13" s="17">
        <f t="shared" ref="B13:B42" si="0">A13</f>
        <v>43679</v>
      </c>
      <c r="C13" s="86"/>
      <c r="D13" s="78"/>
      <c r="E13" s="78"/>
      <c r="F13" s="86"/>
      <c r="G13" s="78"/>
      <c r="H13" s="78"/>
      <c r="I13" s="86">
        <f t="shared" ref="I13:I42" si="1">F13-C13</f>
        <v>0</v>
      </c>
      <c r="J13" s="78"/>
      <c r="K13" s="83"/>
      <c r="L13" s="87"/>
      <c r="M13" s="87"/>
      <c r="N13" s="84"/>
    </row>
    <row r="14" spans="1:14" x14ac:dyDescent="0.4">
      <c r="A14" s="16">
        <f t="shared" ref="A14:A39" si="2">A13+1</f>
        <v>43680</v>
      </c>
      <c r="B14" s="17">
        <f t="shared" si="0"/>
        <v>43680</v>
      </c>
      <c r="C14" s="86"/>
      <c r="D14" s="78"/>
      <c r="E14" s="78"/>
      <c r="F14" s="81"/>
      <c r="G14" s="78"/>
      <c r="H14" s="78"/>
      <c r="I14" s="86">
        <f t="shared" si="1"/>
        <v>0</v>
      </c>
      <c r="J14" s="78"/>
      <c r="K14" s="83"/>
      <c r="L14" s="87"/>
      <c r="M14" s="87"/>
      <c r="N14" s="84"/>
    </row>
    <row r="15" spans="1:14" x14ac:dyDescent="0.4">
      <c r="A15" s="16">
        <f t="shared" si="2"/>
        <v>43681</v>
      </c>
      <c r="B15" s="17">
        <f t="shared" si="0"/>
        <v>43681</v>
      </c>
      <c r="C15" s="81"/>
      <c r="D15" s="78"/>
      <c r="E15" s="78"/>
      <c r="F15" s="81"/>
      <c r="G15" s="78"/>
      <c r="H15" s="78"/>
      <c r="I15" s="86">
        <f t="shared" si="1"/>
        <v>0</v>
      </c>
      <c r="J15" s="78"/>
      <c r="K15" s="83"/>
      <c r="L15" s="87"/>
      <c r="M15" s="87"/>
      <c r="N15" s="84"/>
    </row>
    <row r="16" spans="1:14" x14ac:dyDescent="0.4">
      <c r="A16" s="16">
        <f t="shared" si="2"/>
        <v>43682</v>
      </c>
      <c r="B16" s="17">
        <f t="shared" si="0"/>
        <v>43682</v>
      </c>
      <c r="C16" s="81"/>
      <c r="D16" s="78"/>
      <c r="E16" s="78"/>
      <c r="F16" s="81"/>
      <c r="G16" s="78"/>
      <c r="H16" s="78"/>
      <c r="I16" s="86">
        <f t="shared" si="1"/>
        <v>0</v>
      </c>
      <c r="J16" s="78"/>
      <c r="K16" s="83"/>
      <c r="L16" s="87"/>
      <c r="M16" s="87"/>
      <c r="N16" s="84"/>
    </row>
    <row r="17" spans="1:14" x14ac:dyDescent="0.4">
      <c r="A17" s="16">
        <f t="shared" si="2"/>
        <v>43683</v>
      </c>
      <c r="B17" s="17">
        <f t="shared" si="0"/>
        <v>43683</v>
      </c>
      <c r="C17" s="81"/>
      <c r="D17" s="78"/>
      <c r="E17" s="78"/>
      <c r="F17" s="81"/>
      <c r="G17" s="78"/>
      <c r="H17" s="78"/>
      <c r="I17" s="86">
        <f t="shared" si="1"/>
        <v>0</v>
      </c>
      <c r="J17" s="78"/>
      <c r="K17" s="83"/>
      <c r="L17" s="87"/>
      <c r="M17" s="87"/>
      <c r="N17" s="84"/>
    </row>
    <row r="18" spans="1:14" x14ac:dyDescent="0.4">
      <c r="A18" s="16">
        <f t="shared" si="2"/>
        <v>43684</v>
      </c>
      <c r="B18" s="17">
        <f t="shared" si="0"/>
        <v>43684</v>
      </c>
      <c r="C18" s="81"/>
      <c r="D18" s="78"/>
      <c r="E18" s="78"/>
      <c r="F18" s="81"/>
      <c r="G18" s="78"/>
      <c r="H18" s="78"/>
      <c r="I18" s="86">
        <f t="shared" si="1"/>
        <v>0</v>
      </c>
      <c r="J18" s="78"/>
      <c r="K18" s="83"/>
      <c r="L18" s="87"/>
      <c r="M18" s="87"/>
      <c r="N18" s="84"/>
    </row>
    <row r="19" spans="1:14" x14ac:dyDescent="0.4">
      <c r="A19" s="16">
        <f t="shared" si="2"/>
        <v>43685</v>
      </c>
      <c r="B19" s="17">
        <f t="shared" si="0"/>
        <v>43685</v>
      </c>
      <c r="C19" s="81"/>
      <c r="D19" s="78"/>
      <c r="E19" s="78"/>
      <c r="F19" s="81"/>
      <c r="G19" s="78"/>
      <c r="H19" s="78"/>
      <c r="I19" s="86">
        <f t="shared" si="1"/>
        <v>0</v>
      </c>
      <c r="J19" s="78"/>
      <c r="K19" s="83"/>
      <c r="L19" s="87"/>
      <c r="M19" s="87"/>
      <c r="N19" s="84"/>
    </row>
    <row r="20" spans="1:14" x14ac:dyDescent="0.4">
      <c r="A20" s="16">
        <f t="shared" si="2"/>
        <v>43686</v>
      </c>
      <c r="B20" s="17">
        <f t="shared" si="0"/>
        <v>43686</v>
      </c>
      <c r="C20" s="81"/>
      <c r="D20" s="78"/>
      <c r="E20" s="78"/>
      <c r="F20" s="81"/>
      <c r="G20" s="78"/>
      <c r="H20" s="78"/>
      <c r="I20" s="86">
        <f t="shared" si="1"/>
        <v>0</v>
      </c>
      <c r="J20" s="78"/>
      <c r="K20" s="83"/>
      <c r="L20" s="87"/>
      <c r="M20" s="87"/>
      <c r="N20" s="84"/>
    </row>
    <row r="21" spans="1:14" x14ac:dyDescent="0.4">
      <c r="A21" s="16">
        <f t="shared" si="2"/>
        <v>43687</v>
      </c>
      <c r="B21" s="17">
        <f t="shared" si="0"/>
        <v>43687</v>
      </c>
      <c r="C21" s="81"/>
      <c r="D21" s="78"/>
      <c r="E21" s="78"/>
      <c r="F21" s="81"/>
      <c r="G21" s="78"/>
      <c r="H21" s="78"/>
      <c r="I21" s="86">
        <f t="shared" si="1"/>
        <v>0</v>
      </c>
      <c r="J21" s="78"/>
      <c r="K21" s="83"/>
      <c r="L21" s="87"/>
      <c r="M21" s="87"/>
      <c r="N21" s="84"/>
    </row>
    <row r="22" spans="1:14" x14ac:dyDescent="0.4">
      <c r="A22" s="16">
        <f t="shared" si="2"/>
        <v>43688</v>
      </c>
      <c r="B22" s="17">
        <f t="shared" si="0"/>
        <v>43688</v>
      </c>
      <c r="C22" s="81"/>
      <c r="D22" s="78"/>
      <c r="E22" s="78"/>
      <c r="F22" s="81"/>
      <c r="G22" s="78"/>
      <c r="H22" s="78"/>
      <c r="I22" s="86">
        <f t="shared" si="1"/>
        <v>0</v>
      </c>
      <c r="J22" s="78"/>
      <c r="K22" s="83"/>
      <c r="L22" s="87"/>
      <c r="M22" s="87"/>
      <c r="N22" s="84"/>
    </row>
    <row r="23" spans="1:14" x14ac:dyDescent="0.4">
      <c r="A23" s="16">
        <f t="shared" si="2"/>
        <v>43689</v>
      </c>
      <c r="B23" s="17">
        <f t="shared" si="0"/>
        <v>43689</v>
      </c>
      <c r="C23" s="81"/>
      <c r="D23" s="78"/>
      <c r="E23" s="78"/>
      <c r="F23" s="81"/>
      <c r="G23" s="78"/>
      <c r="H23" s="78"/>
      <c r="I23" s="86">
        <f t="shared" si="1"/>
        <v>0</v>
      </c>
      <c r="J23" s="78"/>
      <c r="K23" s="83"/>
      <c r="L23" s="87"/>
      <c r="M23" s="87"/>
      <c r="N23" s="84"/>
    </row>
    <row r="24" spans="1:14" x14ac:dyDescent="0.4">
      <c r="A24" s="16">
        <f t="shared" si="2"/>
        <v>43690</v>
      </c>
      <c r="B24" s="17">
        <f t="shared" si="0"/>
        <v>43690</v>
      </c>
      <c r="C24" s="81"/>
      <c r="D24" s="78"/>
      <c r="E24" s="78"/>
      <c r="F24" s="81"/>
      <c r="G24" s="78"/>
      <c r="H24" s="78"/>
      <c r="I24" s="86">
        <f t="shared" si="1"/>
        <v>0</v>
      </c>
      <c r="J24" s="78"/>
      <c r="K24" s="83"/>
      <c r="L24" s="87"/>
      <c r="M24" s="87"/>
      <c r="N24" s="84"/>
    </row>
    <row r="25" spans="1:14" x14ac:dyDescent="0.4">
      <c r="A25" s="16">
        <f t="shared" si="2"/>
        <v>43691</v>
      </c>
      <c r="B25" s="17">
        <f t="shared" si="0"/>
        <v>43691</v>
      </c>
      <c r="C25" s="81"/>
      <c r="D25" s="78"/>
      <c r="E25" s="78"/>
      <c r="F25" s="81"/>
      <c r="G25" s="78"/>
      <c r="H25" s="78"/>
      <c r="I25" s="86">
        <f t="shared" si="1"/>
        <v>0</v>
      </c>
      <c r="J25" s="78"/>
      <c r="K25" s="83"/>
      <c r="L25" s="87"/>
      <c r="M25" s="87"/>
      <c r="N25" s="84"/>
    </row>
    <row r="26" spans="1:14" x14ac:dyDescent="0.4">
      <c r="A26" s="16">
        <f t="shared" si="2"/>
        <v>43692</v>
      </c>
      <c r="B26" s="17">
        <f t="shared" si="0"/>
        <v>43692</v>
      </c>
      <c r="C26" s="81"/>
      <c r="D26" s="78"/>
      <c r="E26" s="78"/>
      <c r="F26" s="81"/>
      <c r="G26" s="78"/>
      <c r="H26" s="78"/>
      <c r="I26" s="86">
        <f t="shared" si="1"/>
        <v>0</v>
      </c>
      <c r="J26" s="78"/>
      <c r="K26" s="83"/>
      <c r="L26" s="87"/>
      <c r="M26" s="87"/>
      <c r="N26" s="84"/>
    </row>
    <row r="27" spans="1:14" x14ac:dyDescent="0.4">
      <c r="A27" s="16">
        <f t="shared" si="2"/>
        <v>43693</v>
      </c>
      <c r="B27" s="17">
        <f t="shared" si="0"/>
        <v>43693</v>
      </c>
      <c r="C27" s="81"/>
      <c r="D27" s="78"/>
      <c r="E27" s="78"/>
      <c r="F27" s="81"/>
      <c r="G27" s="78"/>
      <c r="H27" s="78"/>
      <c r="I27" s="86">
        <f t="shared" si="1"/>
        <v>0</v>
      </c>
      <c r="J27" s="78"/>
      <c r="K27" s="83"/>
      <c r="L27" s="87"/>
      <c r="M27" s="87"/>
      <c r="N27" s="84"/>
    </row>
    <row r="28" spans="1:14" x14ac:dyDescent="0.4">
      <c r="A28" s="16">
        <f t="shared" si="2"/>
        <v>43694</v>
      </c>
      <c r="B28" s="17">
        <f t="shared" si="0"/>
        <v>43694</v>
      </c>
      <c r="C28" s="81"/>
      <c r="D28" s="78"/>
      <c r="E28" s="78"/>
      <c r="F28" s="81"/>
      <c r="G28" s="78"/>
      <c r="H28" s="78"/>
      <c r="I28" s="86">
        <f t="shared" si="1"/>
        <v>0</v>
      </c>
      <c r="J28" s="78"/>
      <c r="K28" s="83"/>
      <c r="L28" s="87"/>
      <c r="M28" s="87"/>
      <c r="N28" s="84"/>
    </row>
    <row r="29" spans="1:14" x14ac:dyDescent="0.4">
      <c r="A29" s="16">
        <f t="shared" si="2"/>
        <v>43695</v>
      </c>
      <c r="B29" s="17">
        <f t="shared" si="0"/>
        <v>43695</v>
      </c>
      <c r="C29" s="81"/>
      <c r="D29" s="78"/>
      <c r="E29" s="78"/>
      <c r="F29" s="81"/>
      <c r="G29" s="78"/>
      <c r="H29" s="78"/>
      <c r="I29" s="86">
        <f t="shared" si="1"/>
        <v>0</v>
      </c>
      <c r="J29" s="78"/>
      <c r="K29" s="83"/>
      <c r="L29" s="87"/>
      <c r="M29" s="87"/>
      <c r="N29" s="84"/>
    </row>
    <row r="30" spans="1:14" x14ac:dyDescent="0.4">
      <c r="A30" s="16">
        <f t="shared" si="2"/>
        <v>43696</v>
      </c>
      <c r="B30" s="17">
        <f t="shared" si="0"/>
        <v>43696</v>
      </c>
      <c r="C30" s="81"/>
      <c r="D30" s="78"/>
      <c r="E30" s="78"/>
      <c r="F30" s="81"/>
      <c r="G30" s="78"/>
      <c r="H30" s="78"/>
      <c r="I30" s="86">
        <f t="shared" si="1"/>
        <v>0</v>
      </c>
      <c r="J30" s="78"/>
      <c r="K30" s="83"/>
      <c r="L30" s="87"/>
      <c r="M30" s="87"/>
      <c r="N30" s="84"/>
    </row>
    <row r="31" spans="1:14" x14ac:dyDescent="0.4">
      <c r="A31" s="16">
        <f t="shared" si="2"/>
        <v>43697</v>
      </c>
      <c r="B31" s="17">
        <f t="shared" si="0"/>
        <v>43697</v>
      </c>
      <c r="C31" s="81"/>
      <c r="D31" s="78"/>
      <c r="E31" s="78"/>
      <c r="F31" s="81"/>
      <c r="G31" s="78"/>
      <c r="H31" s="78"/>
      <c r="I31" s="86">
        <f t="shared" si="1"/>
        <v>0</v>
      </c>
      <c r="J31" s="78"/>
      <c r="K31" s="83"/>
      <c r="L31" s="87"/>
      <c r="M31" s="87"/>
      <c r="N31" s="84"/>
    </row>
    <row r="32" spans="1:14" x14ac:dyDescent="0.4">
      <c r="A32" s="16">
        <f t="shared" si="2"/>
        <v>43698</v>
      </c>
      <c r="B32" s="17">
        <f t="shared" si="0"/>
        <v>43698</v>
      </c>
      <c r="C32" s="81"/>
      <c r="D32" s="78"/>
      <c r="E32" s="78"/>
      <c r="F32" s="81"/>
      <c r="G32" s="78"/>
      <c r="H32" s="78"/>
      <c r="I32" s="86">
        <f t="shared" si="1"/>
        <v>0</v>
      </c>
      <c r="J32" s="78"/>
      <c r="K32" s="83"/>
      <c r="L32" s="87"/>
      <c r="M32" s="87"/>
      <c r="N32" s="84"/>
    </row>
    <row r="33" spans="1:16" x14ac:dyDescent="0.4">
      <c r="A33" s="16">
        <f t="shared" si="2"/>
        <v>43699</v>
      </c>
      <c r="B33" s="17">
        <f t="shared" si="0"/>
        <v>43699</v>
      </c>
      <c r="C33" s="81"/>
      <c r="D33" s="78"/>
      <c r="E33" s="78"/>
      <c r="F33" s="81"/>
      <c r="G33" s="78"/>
      <c r="H33" s="78"/>
      <c r="I33" s="86">
        <f t="shared" si="1"/>
        <v>0</v>
      </c>
      <c r="J33" s="78"/>
      <c r="K33" s="83"/>
      <c r="L33" s="87"/>
      <c r="M33" s="87"/>
      <c r="N33" s="84"/>
    </row>
    <row r="34" spans="1:16" x14ac:dyDescent="0.4">
      <c r="A34" s="16">
        <f t="shared" si="2"/>
        <v>43700</v>
      </c>
      <c r="B34" s="17">
        <f t="shared" si="0"/>
        <v>43700</v>
      </c>
      <c r="C34" s="81"/>
      <c r="D34" s="78"/>
      <c r="E34" s="78"/>
      <c r="F34" s="81"/>
      <c r="G34" s="78"/>
      <c r="H34" s="78"/>
      <c r="I34" s="86">
        <f t="shared" si="1"/>
        <v>0</v>
      </c>
      <c r="J34" s="78"/>
      <c r="K34" s="83"/>
      <c r="L34" s="87"/>
      <c r="M34" s="87"/>
      <c r="N34" s="84"/>
    </row>
    <row r="35" spans="1:16" x14ac:dyDescent="0.4">
      <c r="A35" s="16">
        <f t="shared" si="2"/>
        <v>43701</v>
      </c>
      <c r="B35" s="17">
        <f t="shared" si="0"/>
        <v>43701</v>
      </c>
      <c r="C35" s="81"/>
      <c r="D35" s="78"/>
      <c r="E35" s="78"/>
      <c r="F35" s="81"/>
      <c r="G35" s="78"/>
      <c r="H35" s="78"/>
      <c r="I35" s="86">
        <f t="shared" si="1"/>
        <v>0</v>
      </c>
      <c r="J35" s="78"/>
      <c r="K35" s="83"/>
      <c r="L35" s="87"/>
      <c r="M35" s="87"/>
      <c r="N35" s="84"/>
      <c r="P35" s="18"/>
    </row>
    <row r="36" spans="1:16" x14ac:dyDescent="0.4">
      <c r="A36" s="16">
        <f t="shared" si="2"/>
        <v>43702</v>
      </c>
      <c r="B36" s="17">
        <f t="shared" si="0"/>
        <v>43702</v>
      </c>
      <c r="C36" s="81"/>
      <c r="D36" s="78"/>
      <c r="E36" s="78"/>
      <c r="F36" s="81"/>
      <c r="G36" s="78"/>
      <c r="H36" s="78"/>
      <c r="I36" s="86">
        <f t="shared" si="1"/>
        <v>0</v>
      </c>
      <c r="J36" s="78"/>
      <c r="K36" s="83"/>
      <c r="L36" s="87"/>
      <c r="M36" s="87"/>
      <c r="N36" s="84"/>
      <c r="P36" s="18"/>
    </row>
    <row r="37" spans="1:16" x14ac:dyDescent="0.4">
      <c r="A37" s="16">
        <f t="shared" si="2"/>
        <v>43703</v>
      </c>
      <c r="B37" s="17">
        <f t="shared" si="0"/>
        <v>43703</v>
      </c>
      <c r="C37" s="81"/>
      <c r="D37" s="78"/>
      <c r="E37" s="78"/>
      <c r="F37" s="81"/>
      <c r="G37" s="78"/>
      <c r="H37" s="78"/>
      <c r="I37" s="86">
        <f t="shared" si="1"/>
        <v>0</v>
      </c>
      <c r="J37" s="78"/>
      <c r="K37" s="83"/>
      <c r="L37" s="87"/>
      <c r="M37" s="87"/>
      <c r="N37" s="84"/>
      <c r="P37" s="18"/>
    </row>
    <row r="38" spans="1:16" x14ac:dyDescent="0.4">
      <c r="A38" s="16">
        <f t="shared" si="2"/>
        <v>43704</v>
      </c>
      <c r="B38" s="17">
        <f t="shared" si="0"/>
        <v>43704</v>
      </c>
      <c r="C38" s="81"/>
      <c r="D38" s="78"/>
      <c r="E38" s="78"/>
      <c r="F38" s="81"/>
      <c r="G38" s="78"/>
      <c r="H38" s="78"/>
      <c r="I38" s="86">
        <f t="shared" si="1"/>
        <v>0</v>
      </c>
      <c r="J38" s="78"/>
      <c r="K38" s="83"/>
      <c r="L38" s="87"/>
      <c r="M38" s="87"/>
      <c r="N38" s="84"/>
      <c r="P38" s="18"/>
    </row>
    <row r="39" spans="1:16" x14ac:dyDescent="0.4">
      <c r="A39" s="16">
        <f t="shared" si="2"/>
        <v>43705</v>
      </c>
      <c r="B39" s="17">
        <f t="shared" si="0"/>
        <v>43705</v>
      </c>
      <c r="C39" s="81"/>
      <c r="D39" s="78"/>
      <c r="E39" s="78"/>
      <c r="F39" s="81"/>
      <c r="G39" s="78"/>
      <c r="H39" s="78"/>
      <c r="I39" s="86">
        <f t="shared" si="1"/>
        <v>0</v>
      </c>
      <c r="J39" s="78"/>
      <c r="K39" s="83"/>
      <c r="L39" s="87"/>
      <c r="M39" s="87"/>
      <c r="N39" s="84"/>
      <c r="P39" s="18"/>
    </row>
    <row r="40" spans="1:16" x14ac:dyDescent="0.4">
      <c r="A40" s="16">
        <f>IF(DAY(DATE($A$3,$D$3,29))=29,DATE($A$3,$D$3,29),"")</f>
        <v>43706</v>
      </c>
      <c r="B40" s="17">
        <f t="shared" si="0"/>
        <v>43706</v>
      </c>
      <c r="C40" s="81"/>
      <c r="D40" s="78"/>
      <c r="E40" s="78"/>
      <c r="F40" s="81"/>
      <c r="G40" s="78"/>
      <c r="H40" s="78"/>
      <c r="I40" s="86">
        <f t="shared" si="1"/>
        <v>0</v>
      </c>
      <c r="J40" s="78"/>
      <c r="K40" s="83"/>
      <c r="L40" s="87"/>
      <c r="M40" s="87"/>
      <c r="N40" s="84"/>
      <c r="P40" s="18"/>
    </row>
    <row r="41" spans="1:16" x14ac:dyDescent="0.4">
      <c r="A41" s="16">
        <f>IF(DAY(DATE($A$3,$D$3,30))=30,DATE($A$3,$D$3,30),"")</f>
        <v>43707</v>
      </c>
      <c r="B41" s="17">
        <f t="shared" si="0"/>
        <v>43707</v>
      </c>
      <c r="C41" s="81"/>
      <c r="D41" s="78"/>
      <c r="E41" s="78"/>
      <c r="F41" s="81"/>
      <c r="G41" s="78"/>
      <c r="H41" s="78"/>
      <c r="I41" s="86">
        <f t="shared" si="1"/>
        <v>0</v>
      </c>
      <c r="J41" s="78"/>
      <c r="K41" s="83"/>
      <c r="L41" s="87"/>
      <c r="M41" s="87"/>
      <c r="N41" s="84"/>
      <c r="P41" s="18"/>
    </row>
    <row r="42" spans="1:16" ht="19.5" thickBot="1" x14ac:dyDescent="0.45">
      <c r="A42" s="16">
        <f>IF(DAY(DATE($A$3,$D$3,31))=31,DATE($A$3,$D$3,31),"")</f>
        <v>43708</v>
      </c>
      <c r="B42" s="17">
        <f t="shared" si="0"/>
        <v>43708</v>
      </c>
      <c r="C42" s="81"/>
      <c r="D42" s="78"/>
      <c r="E42" s="78"/>
      <c r="F42" s="81"/>
      <c r="G42" s="78"/>
      <c r="H42" s="78"/>
      <c r="I42" s="86">
        <f t="shared" si="1"/>
        <v>0</v>
      </c>
      <c r="J42" s="78"/>
      <c r="K42" s="83"/>
      <c r="L42" s="87"/>
      <c r="M42" s="87"/>
      <c r="N42" s="84"/>
      <c r="P42" s="18"/>
    </row>
    <row r="43" spans="1:16" ht="19.5" thickBot="1" x14ac:dyDescent="0.45">
      <c r="A43" s="67" t="s">
        <v>28</v>
      </c>
      <c r="B43" s="68"/>
      <c r="C43" s="88"/>
      <c r="D43" s="88"/>
      <c r="E43" s="88"/>
      <c r="F43" s="88"/>
      <c r="G43" s="88"/>
      <c r="H43" s="88"/>
      <c r="I43" s="89">
        <f>SUM(I12:K42)</f>
        <v>0</v>
      </c>
      <c r="J43" s="90"/>
      <c r="K43" s="91"/>
      <c r="L43" s="88"/>
      <c r="M43" s="88"/>
      <c r="N43" s="88"/>
    </row>
    <row r="44" spans="1:16" x14ac:dyDescent="0.4"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</row>
    <row r="45" spans="1:16" x14ac:dyDescent="0.4"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6" spans="1:16" x14ac:dyDescent="0.4"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</row>
    <row r="47" spans="1:16" x14ac:dyDescent="0.4"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</row>
    <row r="48" spans="1:16" x14ac:dyDescent="0.4"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</row>
    <row r="49" spans="3:14" x14ac:dyDescent="0.4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</row>
    <row r="50" spans="3:14" x14ac:dyDescent="0.4"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3:14" x14ac:dyDescent="0.4"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</sheetData>
  <mergeCells count="178"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</mergeCells>
  <phoneticPr fontId="1"/>
  <conditionalFormatting sqref="I12:K43">
    <cfRule type="cellIs" dxfId="12" priority="1" operator="lessThan">
      <formula>0</formula>
    </cfRule>
  </conditionalFormatting>
  <dataValidations count="1">
    <dataValidation type="list" allowBlank="1" showInputMessage="1" showErrorMessage="1" sqref="C12:H42" xr:uid="{8FB6A7A4-948D-4EDE-BDF5-5FF3E939644D}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EE0D-90D5-44EC-A8B8-287C99FFBEBF}">
  <dimension ref="A2:P51"/>
  <sheetViews>
    <sheetView zoomScaleNormal="100" workbookViewId="0">
      <selection activeCell="D4" sqref="D4"/>
    </sheetView>
  </sheetViews>
  <sheetFormatPr defaultRowHeight="18.75" x14ac:dyDescent="0.4"/>
  <cols>
    <col min="1" max="1" width="7.75" bestFit="1" customWidth="1"/>
    <col min="2" max="14" width="5.5" customWidth="1"/>
  </cols>
  <sheetData>
    <row r="2" spans="1:14" ht="19.5" thickBot="1" x14ac:dyDescent="0.45"/>
    <row r="3" spans="1:14" ht="19.5" thickBot="1" x14ac:dyDescent="0.45">
      <c r="A3" s="1">
        <v>2019</v>
      </c>
      <c r="B3" t="s">
        <v>1</v>
      </c>
      <c r="D3" s="1">
        <v>9</v>
      </c>
      <c r="E3" t="s">
        <v>11</v>
      </c>
      <c r="G3" s="75"/>
      <c r="H3" s="75"/>
      <c r="I3" s="75"/>
    </row>
    <row r="6" spans="1:14" ht="18.75" customHeight="1" x14ac:dyDescent="0.4">
      <c r="D6" s="76" t="s">
        <v>22</v>
      </c>
      <c r="E6" s="76"/>
      <c r="F6" s="76"/>
      <c r="G6" s="76"/>
      <c r="H6" s="76"/>
      <c r="I6" s="76"/>
      <c r="J6" s="76"/>
    </row>
    <row r="7" spans="1:14" ht="27.75" customHeight="1" x14ac:dyDescent="0.4">
      <c r="A7" s="77" t="s">
        <v>18</v>
      </c>
      <c r="B7" s="77"/>
      <c r="C7" s="78"/>
      <c r="D7" s="78"/>
      <c r="E7" s="78"/>
      <c r="F7" s="78"/>
      <c r="G7" s="78"/>
      <c r="H7" s="79" t="s">
        <v>21</v>
      </c>
      <c r="I7" s="79"/>
      <c r="J7" s="78"/>
      <c r="K7" s="78"/>
      <c r="L7" s="78"/>
      <c r="M7" s="78"/>
      <c r="N7" s="78"/>
    </row>
    <row r="8" spans="1:14" ht="27.75" customHeight="1" x14ac:dyDescent="0.4">
      <c r="A8" s="77" t="s">
        <v>19</v>
      </c>
      <c r="B8" s="77"/>
      <c r="C8" s="78"/>
      <c r="D8" s="78"/>
      <c r="E8" s="78"/>
      <c r="F8" s="78"/>
      <c r="G8" s="78"/>
      <c r="H8" s="77" t="s">
        <v>20</v>
      </c>
      <c r="I8" s="77"/>
      <c r="J8" s="78"/>
      <c r="K8" s="78"/>
      <c r="L8" s="78"/>
      <c r="M8" s="78"/>
      <c r="N8" s="78"/>
    </row>
    <row r="9" spans="1:14" ht="19.5" thickBot="1" x14ac:dyDescent="0.45"/>
    <row r="10" spans="1:14" x14ac:dyDescent="0.4">
      <c r="A10" s="80" t="s">
        <v>10</v>
      </c>
      <c r="B10" s="82" t="s">
        <v>23</v>
      </c>
      <c r="C10" s="81" t="s">
        <v>17</v>
      </c>
      <c r="D10" s="78"/>
      <c r="E10" s="78"/>
      <c r="F10" s="78"/>
      <c r="G10" s="78"/>
      <c r="H10" s="78"/>
      <c r="I10" s="78"/>
      <c r="J10" s="78"/>
      <c r="K10" s="83"/>
      <c r="L10" s="84" t="s">
        <v>24</v>
      </c>
      <c r="M10" s="78"/>
      <c r="N10" s="78"/>
    </row>
    <row r="11" spans="1:14" x14ac:dyDescent="0.4">
      <c r="A11" s="81"/>
      <c r="B11" s="83"/>
      <c r="C11" s="84" t="s">
        <v>25</v>
      </c>
      <c r="D11" s="78"/>
      <c r="E11" s="78"/>
      <c r="F11" s="78" t="s">
        <v>26</v>
      </c>
      <c r="G11" s="78"/>
      <c r="H11" s="85"/>
      <c r="I11" s="81" t="s">
        <v>27</v>
      </c>
      <c r="J11" s="78"/>
      <c r="K11" s="83"/>
      <c r="L11" s="84"/>
      <c r="M11" s="78"/>
      <c r="N11" s="78"/>
    </row>
    <row r="12" spans="1:14" x14ac:dyDescent="0.4">
      <c r="A12" s="16">
        <f>DATE($A$3,$D$3,1)</f>
        <v>43709</v>
      </c>
      <c r="B12" s="17">
        <f>A12</f>
        <v>43709</v>
      </c>
      <c r="C12" s="86"/>
      <c r="D12" s="78"/>
      <c r="E12" s="78"/>
      <c r="F12" s="86"/>
      <c r="G12" s="78"/>
      <c r="H12" s="78"/>
      <c r="I12" s="86">
        <f>F12-C12</f>
        <v>0</v>
      </c>
      <c r="J12" s="78"/>
      <c r="K12" s="83"/>
      <c r="L12" s="87"/>
      <c r="M12" s="87"/>
      <c r="N12" s="84"/>
    </row>
    <row r="13" spans="1:14" x14ac:dyDescent="0.4">
      <c r="A13" s="16">
        <f>A12+1</f>
        <v>43710</v>
      </c>
      <c r="B13" s="17">
        <f t="shared" ref="B13:B42" si="0">A13</f>
        <v>43710</v>
      </c>
      <c r="C13" s="86"/>
      <c r="D13" s="78"/>
      <c r="E13" s="78"/>
      <c r="F13" s="86"/>
      <c r="G13" s="78"/>
      <c r="H13" s="78"/>
      <c r="I13" s="86">
        <f t="shared" ref="I13:I42" si="1">F13-C13</f>
        <v>0</v>
      </c>
      <c r="J13" s="78"/>
      <c r="K13" s="83"/>
      <c r="L13" s="87"/>
      <c r="M13" s="87"/>
      <c r="N13" s="84"/>
    </row>
    <row r="14" spans="1:14" x14ac:dyDescent="0.4">
      <c r="A14" s="16">
        <f t="shared" ref="A14:A39" si="2">A13+1</f>
        <v>43711</v>
      </c>
      <c r="B14" s="17">
        <f t="shared" si="0"/>
        <v>43711</v>
      </c>
      <c r="C14" s="86"/>
      <c r="D14" s="78"/>
      <c r="E14" s="78"/>
      <c r="F14" s="81"/>
      <c r="G14" s="78"/>
      <c r="H14" s="78"/>
      <c r="I14" s="86">
        <f t="shared" si="1"/>
        <v>0</v>
      </c>
      <c r="J14" s="78"/>
      <c r="K14" s="83"/>
      <c r="L14" s="87"/>
      <c r="M14" s="87"/>
      <c r="N14" s="84"/>
    </row>
    <row r="15" spans="1:14" x14ac:dyDescent="0.4">
      <c r="A15" s="16">
        <f t="shared" si="2"/>
        <v>43712</v>
      </c>
      <c r="B15" s="17">
        <f t="shared" si="0"/>
        <v>43712</v>
      </c>
      <c r="C15" s="81"/>
      <c r="D15" s="78"/>
      <c r="E15" s="78"/>
      <c r="F15" s="81"/>
      <c r="G15" s="78"/>
      <c r="H15" s="78"/>
      <c r="I15" s="86">
        <f t="shared" si="1"/>
        <v>0</v>
      </c>
      <c r="J15" s="78"/>
      <c r="K15" s="83"/>
      <c r="L15" s="87"/>
      <c r="M15" s="87"/>
      <c r="N15" s="84"/>
    </row>
    <row r="16" spans="1:14" x14ac:dyDescent="0.4">
      <c r="A16" s="16">
        <f t="shared" si="2"/>
        <v>43713</v>
      </c>
      <c r="B16" s="17">
        <f t="shared" si="0"/>
        <v>43713</v>
      </c>
      <c r="C16" s="81"/>
      <c r="D16" s="78"/>
      <c r="E16" s="78"/>
      <c r="F16" s="81"/>
      <c r="G16" s="78"/>
      <c r="H16" s="78"/>
      <c r="I16" s="86">
        <f t="shared" si="1"/>
        <v>0</v>
      </c>
      <c r="J16" s="78"/>
      <c r="K16" s="83"/>
      <c r="L16" s="87"/>
      <c r="M16" s="87"/>
      <c r="N16" s="84"/>
    </row>
    <row r="17" spans="1:14" x14ac:dyDescent="0.4">
      <c r="A17" s="16">
        <f t="shared" si="2"/>
        <v>43714</v>
      </c>
      <c r="B17" s="17">
        <f t="shared" si="0"/>
        <v>43714</v>
      </c>
      <c r="C17" s="81"/>
      <c r="D17" s="78"/>
      <c r="E17" s="78"/>
      <c r="F17" s="81"/>
      <c r="G17" s="78"/>
      <c r="H17" s="78"/>
      <c r="I17" s="86">
        <f t="shared" si="1"/>
        <v>0</v>
      </c>
      <c r="J17" s="78"/>
      <c r="K17" s="83"/>
      <c r="L17" s="87"/>
      <c r="M17" s="87"/>
      <c r="N17" s="84"/>
    </row>
    <row r="18" spans="1:14" x14ac:dyDescent="0.4">
      <c r="A18" s="16">
        <f t="shared" si="2"/>
        <v>43715</v>
      </c>
      <c r="B18" s="17">
        <f t="shared" si="0"/>
        <v>43715</v>
      </c>
      <c r="C18" s="81"/>
      <c r="D18" s="78"/>
      <c r="E18" s="78"/>
      <c r="F18" s="81"/>
      <c r="G18" s="78"/>
      <c r="H18" s="78"/>
      <c r="I18" s="86">
        <f t="shared" si="1"/>
        <v>0</v>
      </c>
      <c r="J18" s="78"/>
      <c r="K18" s="83"/>
      <c r="L18" s="87"/>
      <c r="M18" s="87"/>
      <c r="N18" s="84"/>
    </row>
    <row r="19" spans="1:14" x14ac:dyDescent="0.4">
      <c r="A19" s="16">
        <f t="shared" si="2"/>
        <v>43716</v>
      </c>
      <c r="B19" s="17">
        <f t="shared" si="0"/>
        <v>43716</v>
      </c>
      <c r="C19" s="81"/>
      <c r="D19" s="78"/>
      <c r="E19" s="78"/>
      <c r="F19" s="81"/>
      <c r="G19" s="78"/>
      <c r="H19" s="78"/>
      <c r="I19" s="86">
        <f t="shared" si="1"/>
        <v>0</v>
      </c>
      <c r="J19" s="78"/>
      <c r="K19" s="83"/>
      <c r="L19" s="87"/>
      <c r="M19" s="87"/>
      <c r="N19" s="84"/>
    </row>
    <row r="20" spans="1:14" x14ac:dyDescent="0.4">
      <c r="A20" s="16">
        <f t="shared" si="2"/>
        <v>43717</v>
      </c>
      <c r="B20" s="17">
        <f t="shared" si="0"/>
        <v>43717</v>
      </c>
      <c r="C20" s="81"/>
      <c r="D20" s="78"/>
      <c r="E20" s="78"/>
      <c r="F20" s="81"/>
      <c r="G20" s="78"/>
      <c r="H20" s="78"/>
      <c r="I20" s="86">
        <f t="shared" si="1"/>
        <v>0</v>
      </c>
      <c r="J20" s="78"/>
      <c r="K20" s="83"/>
      <c r="L20" s="87"/>
      <c r="M20" s="87"/>
      <c r="N20" s="84"/>
    </row>
    <row r="21" spans="1:14" x14ac:dyDescent="0.4">
      <c r="A21" s="16">
        <f t="shared" si="2"/>
        <v>43718</v>
      </c>
      <c r="B21" s="17">
        <f t="shared" si="0"/>
        <v>43718</v>
      </c>
      <c r="C21" s="81"/>
      <c r="D21" s="78"/>
      <c r="E21" s="78"/>
      <c r="F21" s="81"/>
      <c r="G21" s="78"/>
      <c r="H21" s="78"/>
      <c r="I21" s="86">
        <f t="shared" si="1"/>
        <v>0</v>
      </c>
      <c r="J21" s="78"/>
      <c r="K21" s="83"/>
      <c r="L21" s="87"/>
      <c r="M21" s="87"/>
      <c r="N21" s="84"/>
    </row>
    <row r="22" spans="1:14" x14ac:dyDescent="0.4">
      <c r="A22" s="16">
        <f t="shared" si="2"/>
        <v>43719</v>
      </c>
      <c r="B22" s="17">
        <f t="shared" si="0"/>
        <v>43719</v>
      </c>
      <c r="C22" s="81"/>
      <c r="D22" s="78"/>
      <c r="E22" s="78"/>
      <c r="F22" s="81"/>
      <c r="G22" s="78"/>
      <c r="H22" s="78"/>
      <c r="I22" s="86">
        <f t="shared" si="1"/>
        <v>0</v>
      </c>
      <c r="J22" s="78"/>
      <c r="K22" s="83"/>
      <c r="L22" s="87"/>
      <c r="M22" s="87"/>
      <c r="N22" s="84"/>
    </row>
    <row r="23" spans="1:14" x14ac:dyDescent="0.4">
      <c r="A23" s="16">
        <f t="shared" si="2"/>
        <v>43720</v>
      </c>
      <c r="B23" s="17">
        <f t="shared" si="0"/>
        <v>43720</v>
      </c>
      <c r="C23" s="81"/>
      <c r="D23" s="78"/>
      <c r="E23" s="78"/>
      <c r="F23" s="81"/>
      <c r="G23" s="78"/>
      <c r="H23" s="78"/>
      <c r="I23" s="86">
        <f t="shared" si="1"/>
        <v>0</v>
      </c>
      <c r="J23" s="78"/>
      <c r="K23" s="83"/>
      <c r="L23" s="87"/>
      <c r="M23" s="87"/>
      <c r="N23" s="84"/>
    </row>
    <row r="24" spans="1:14" x14ac:dyDescent="0.4">
      <c r="A24" s="16">
        <f t="shared" si="2"/>
        <v>43721</v>
      </c>
      <c r="B24" s="17">
        <f t="shared" si="0"/>
        <v>43721</v>
      </c>
      <c r="C24" s="81"/>
      <c r="D24" s="78"/>
      <c r="E24" s="78"/>
      <c r="F24" s="81"/>
      <c r="G24" s="78"/>
      <c r="H24" s="78"/>
      <c r="I24" s="86">
        <f t="shared" si="1"/>
        <v>0</v>
      </c>
      <c r="J24" s="78"/>
      <c r="K24" s="83"/>
      <c r="L24" s="87"/>
      <c r="M24" s="87"/>
      <c r="N24" s="84"/>
    </row>
    <row r="25" spans="1:14" x14ac:dyDescent="0.4">
      <c r="A25" s="16">
        <f t="shared" si="2"/>
        <v>43722</v>
      </c>
      <c r="B25" s="17">
        <f t="shared" si="0"/>
        <v>43722</v>
      </c>
      <c r="C25" s="81"/>
      <c r="D25" s="78"/>
      <c r="E25" s="78"/>
      <c r="F25" s="81"/>
      <c r="G25" s="78"/>
      <c r="H25" s="78"/>
      <c r="I25" s="86">
        <f t="shared" si="1"/>
        <v>0</v>
      </c>
      <c r="J25" s="78"/>
      <c r="K25" s="83"/>
      <c r="L25" s="87"/>
      <c r="M25" s="87"/>
      <c r="N25" s="84"/>
    </row>
    <row r="26" spans="1:14" x14ac:dyDescent="0.4">
      <c r="A26" s="16">
        <f t="shared" si="2"/>
        <v>43723</v>
      </c>
      <c r="B26" s="17">
        <f t="shared" si="0"/>
        <v>43723</v>
      </c>
      <c r="C26" s="81"/>
      <c r="D26" s="78"/>
      <c r="E26" s="78"/>
      <c r="F26" s="81"/>
      <c r="G26" s="78"/>
      <c r="H26" s="78"/>
      <c r="I26" s="86">
        <f t="shared" si="1"/>
        <v>0</v>
      </c>
      <c r="J26" s="78"/>
      <c r="K26" s="83"/>
      <c r="L26" s="87"/>
      <c r="M26" s="87"/>
      <c r="N26" s="84"/>
    </row>
    <row r="27" spans="1:14" x14ac:dyDescent="0.4">
      <c r="A27" s="16">
        <f t="shared" si="2"/>
        <v>43724</v>
      </c>
      <c r="B27" s="17">
        <f t="shared" si="0"/>
        <v>43724</v>
      </c>
      <c r="C27" s="81"/>
      <c r="D27" s="78"/>
      <c r="E27" s="78"/>
      <c r="F27" s="81"/>
      <c r="G27" s="78"/>
      <c r="H27" s="78"/>
      <c r="I27" s="86">
        <f t="shared" si="1"/>
        <v>0</v>
      </c>
      <c r="J27" s="78"/>
      <c r="K27" s="83"/>
      <c r="L27" s="87"/>
      <c r="M27" s="87"/>
      <c r="N27" s="84"/>
    </row>
    <row r="28" spans="1:14" x14ac:dyDescent="0.4">
      <c r="A28" s="16">
        <f t="shared" si="2"/>
        <v>43725</v>
      </c>
      <c r="B28" s="17">
        <f t="shared" si="0"/>
        <v>43725</v>
      </c>
      <c r="C28" s="81"/>
      <c r="D28" s="78"/>
      <c r="E28" s="78"/>
      <c r="F28" s="81"/>
      <c r="G28" s="78"/>
      <c r="H28" s="78"/>
      <c r="I28" s="86">
        <f t="shared" si="1"/>
        <v>0</v>
      </c>
      <c r="J28" s="78"/>
      <c r="K28" s="83"/>
      <c r="L28" s="87"/>
      <c r="M28" s="87"/>
      <c r="N28" s="84"/>
    </row>
    <row r="29" spans="1:14" x14ac:dyDescent="0.4">
      <c r="A29" s="16">
        <f t="shared" si="2"/>
        <v>43726</v>
      </c>
      <c r="B29" s="17">
        <f t="shared" si="0"/>
        <v>43726</v>
      </c>
      <c r="C29" s="81"/>
      <c r="D29" s="78"/>
      <c r="E29" s="78"/>
      <c r="F29" s="81"/>
      <c r="G29" s="78"/>
      <c r="H29" s="78"/>
      <c r="I29" s="86">
        <f t="shared" si="1"/>
        <v>0</v>
      </c>
      <c r="J29" s="78"/>
      <c r="K29" s="83"/>
      <c r="L29" s="87"/>
      <c r="M29" s="87"/>
      <c r="N29" s="84"/>
    </row>
    <row r="30" spans="1:14" x14ac:dyDescent="0.4">
      <c r="A30" s="16">
        <f t="shared" si="2"/>
        <v>43727</v>
      </c>
      <c r="B30" s="17">
        <f t="shared" si="0"/>
        <v>43727</v>
      </c>
      <c r="C30" s="81"/>
      <c r="D30" s="78"/>
      <c r="E30" s="78"/>
      <c r="F30" s="81"/>
      <c r="G30" s="78"/>
      <c r="H30" s="78"/>
      <c r="I30" s="86">
        <f t="shared" si="1"/>
        <v>0</v>
      </c>
      <c r="J30" s="78"/>
      <c r="K30" s="83"/>
      <c r="L30" s="87"/>
      <c r="M30" s="87"/>
      <c r="N30" s="84"/>
    </row>
    <row r="31" spans="1:14" x14ac:dyDescent="0.4">
      <c r="A31" s="16">
        <f t="shared" si="2"/>
        <v>43728</v>
      </c>
      <c r="B31" s="17">
        <f t="shared" si="0"/>
        <v>43728</v>
      </c>
      <c r="C31" s="81"/>
      <c r="D31" s="78"/>
      <c r="E31" s="78"/>
      <c r="F31" s="81"/>
      <c r="G31" s="78"/>
      <c r="H31" s="78"/>
      <c r="I31" s="86">
        <f t="shared" si="1"/>
        <v>0</v>
      </c>
      <c r="J31" s="78"/>
      <c r="K31" s="83"/>
      <c r="L31" s="87"/>
      <c r="M31" s="87"/>
      <c r="N31" s="84"/>
    </row>
    <row r="32" spans="1:14" x14ac:dyDescent="0.4">
      <c r="A32" s="16">
        <f t="shared" si="2"/>
        <v>43729</v>
      </c>
      <c r="B32" s="17">
        <f t="shared" si="0"/>
        <v>43729</v>
      </c>
      <c r="C32" s="81"/>
      <c r="D32" s="78"/>
      <c r="E32" s="78"/>
      <c r="F32" s="81"/>
      <c r="G32" s="78"/>
      <c r="H32" s="78"/>
      <c r="I32" s="86">
        <f t="shared" si="1"/>
        <v>0</v>
      </c>
      <c r="J32" s="78"/>
      <c r="K32" s="83"/>
      <c r="L32" s="87"/>
      <c r="M32" s="87"/>
      <c r="N32" s="84"/>
    </row>
    <row r="33" spans="1:16" x14ac:dyDescent="0.4">
      <c r="A33" s="16">
        <f t="shared" si="2"/>
        <v>43730</v>
      </c>
      <c r="B33" s="17">
        <f t="shared" si="0"/>
        <v>43730</v>
      </c>
      <c r="C33" s="81"/>
      <c r="D33" s="78"/>
      <c r="E33" s="78"/>
      <c r="F33" s="81"/>
      <c r="G33" s="78"/>
      <c r="H33" s="78"/>
      <c r="I33" s="86">
        <f t="shared" si="1"/>
        <v>0</v>
      </c>
      <c r="J33" s="78"/>
      <c r="K33" s="83"/>
      <c r="L33" s="87"/>
      <c r="M33" s="87"/>
      <c r="N33" s="84"/>
    </row>
    <row r="34" spans="1:16" x14ac:dyDescent="0.4">
      <c r="A34" s="16">
        <f t="shared" si="2"/>
        <v>43731</v>
      </c>
      <c r="B34" s="17">
        <f t="shared" si="0"/>
        <v>43731</v>
      </c>
      <c r="C34" s="81"/>
      <c r="D34" s="78"/>
      <c r="E34" s="78"/>
      <c r="F34" s="81"/>
      <c r="G34" s="78"/>
      <c r="H34" s="78"/>
      <c r="I34" s="86">
        <f t="shared" si="1"/>
        <v>0</v>
      </c>
      <c r="J34" s="78"/>
      <c r="K34" s="83"/>
      <c r="L34" s="87"/>
      <c r="M34" s="87"/>
      <c r="N34" s="84"/>
    </row>
    <row r="35" spans="1:16" x14ac:dyDescent="0.4">
      <c r="A35" s="16">
        <f t="shared" si="2"/>
        <v>43732</v>
      </c>
      <c r="B35" s="17">
        <f t="shared" si="0"/>
        <v>43732</v>
      </c>
      <c r="C35" s="81"/>
      <c r="D35" s="78"/>
      <c r="E35" s="78"/>
      <c r="F35" s="81"/>
      <c r="G35" s="78"/>
      <c r="H35" s="78"/>
      <c r="I35" s="86">
        <f t="shared" si="1"/>
        <v>0</v>
      </c>
      <c r="J35" s="78"/>
      <c r="K35" s="83"/>
      <c r="L35" s="87"/>
      <c r="M35" s="87"/>
      <c r="N35" s="84"/>
      <c r="P35" s="18"/>
    </row>
    <row r="36" spans="1:16" x14ac:dyDescent="0.4">
      <c r="A36" s="16">
        <f t="shared" si="2"/>
        <v>43733</v>
      </c>
      <c r="B36" s="17">
        <f t="shared" si="0"/>
        <v>43733</v>
      </c>
      <c r="C36" s="81"/>
      <c r="D36" s="78"/>
      <c r="E36" s="78"/>
      <c r="F36" s="81"/>
      <c r="G36" s="78"/>
      <c r="H36" s="78"/>
      <c r="I36" s="86">
        <f t="shared" si="1"/>
        <v>0</v>
      </c>
      <c r="J36" s="78"/>
      <c r="K36" s="83"/>
      <c r="L36" s="87"/>
      <c r="M36" s="87"/>
      <c r="N36" s="84"/>
      <c r="P36" s="18"/>
    </row>
    <row r="37" spans="1:16" x14ac:dyDescent="0.4">
      <c r="A37" s="16">
        <f t="shared" si="2"/>
        <v>43734</v>
      </c>
      <c r="B37" s="17">
        <f t="shared" si="0"/>
        <v>43734</v>
      </c>
      <c r="C37" s="81"/>
      <c r="D37" s="78"/>
      <c r="E37" s="78"/>
      <c r="F37" s="81"/>
      <c r="G37" s="78"/>
      <c r="H37" s="78"/>
      <c r="I37" s="86">
        <f t="shared" si="1"/>
        <v>0</v>
      </c>
      <c r="J37" s="78"/>
      <c r="K37" s="83"/>
      <c r="L37" s="87"/>
      <c r="M37" s="87"/>
      <c r="N37" s="84"/>
      <c r="P37" s="18"/>
    </row>
    <row r="38" spans="1:16" x14ac:dyDescent="0.4">
      <c r="A38" s="16">
        <f t="shared" si="2"/>
        <v>43735</v>
      </c>
      <c r="B38" s="17">
        <f t="shared" si="0"/>
        <v>43735</v>
      </c>
      <c r="C38" s="81"/>
      <c r="D38" s="78"/>
      <c r="E38" s="78"/>
      <c r="F38" s="81"/>
      <c r="G38" s="78"/>
      <c r="H38" s="78"/>
      <c r="I38" s="86">
        <f t="shared" si="1"/>
        <v>0</v>
      </c>
      <c r="J38" s="78"/>
      <c r="K38" s="83"/>
      <c r="L38" s="87"/>
      <c r="M38" s="87"/>
      <c r="N38" s="84"/>
      <c r="P38" s="18"/>
    </row>
    <row r="39" spans="1:16" x14ac:dyDescent="0.4">
      <c r="A39" s="16">
        <f t="shared" si="2"/>
        <v>43736</v>
      </c>
      <c r="B39" s="17">
        <f t="shared" si="0"/>
        <v>43736</v>
      </c>
      <c r="C39" s="81"/>
      <c r="D39" s="78"/>
      <c r="E39" s="78"/>
      <c r="F39" s="81"/>
      <c r="G39" s="78"/>
      <c r="H39" s="78"/>
      <c r="I39" s="86">
        <f t="shared" si="1"/>
        <v>0</v>
      </c>
      <c r="J39" s="78"/>
      <c r="K39" s="83"/>
      <c r="L39" s="87"/>
      <c r="M39" s="87"/>
      <c r="N39" s="84"/>
      <c r="P39" s="18"/>
    </row>
    <row r="40" spans="1:16" x14ac:dyDescent="0.4">
      <c r="A40" s="16">
        <f>IF(DAY(DATE($A$3,$D$3,29))=29,DATE($A$3,$D$3,29),"")</f>
        <v>43737</v>
      </c>
      <c r="B40" s="17">
        <f t="shared" si="0"/>
        <v>43737</v>
      </c>
      <c r="C40" s="81"/>
      <c r="D40" s="78"/>
      <c r="E40" s="78"/>
      <c r="F40" s="81"/>
      <c r="G40" s="78"/>
      <c r="H40" s="78"/>
      <c r="I40" s="86">
        <f t="shared" si="1"/>
        <v>0</v>
      </c>
      <c r="J40" s="78"/>
      <c r="K40" s="83"/>
      <c r="L40" s="87"/>
      <c r="M40" s="87"/>
      <c r="N40" s="84"/>
      <c r="P40" s="18"/>
    </row>
    <row r="41" spans="1:16" x14ac:dyDescent="0.4">
      <c r="A41" s="16">
        <f>IF(DAY(DATE($A$3,$D$3,30))=30,DATE($A$3,$D$3,30),"")</f>
        <v>43738</v>
      </c>
      <c r="B41" s="17">
        <f t="shared" si="0"/>
        <v>43738</v>
      </c>
      <c r="C41" s="81"/>
      <c r="D41" s="78"/>
      <c r="E41" s="78"/>
      <c r="F41" s="81"/>
      <c r="G41" s="78"/>
      <c r="H41" s="78"/>
      <c r="I41" s="86">
        <f t="shared" si="1"/>
        <v>0</v>
      </c>
      <c r="J41" s="78"/>
      <c r="K41" s="83"/>
      <c r="L41" s="87"/>
      <c r="M41" s="87"/>
      <c r="N41" s="84"/>
      <c r="P41" s="18"/>
    </row>
    <row r="42" spans="1:16" ht="19.5" thickBot="1" x14ac:dyDescent="0.45">
      <c r="A42" s="16" t="str">
        <f>IF(DAY(DATE($A$3,$D$3,31))=31,DATE($A$3,$D$3,31),"")</f>
        <v/>
      </c>
      <c r="B42" s="17" t="str">
        <f t="shared" si="0"/>
        <v/>
      </c>
      <c r="C42" s="81"/>
      <c r="D42" s="78"/>
      <c r="E42" s="78"/>
      <c r="F42" s="81"/>
      <c r="G42" s="78"/>
      <c r="H42" s="78"/>
      <c r="I42" s="86">
        <f t="shared" si="1"/>
        <v>0</v>
      </c>
      <c r="J42" s="78"/>
      <c r="K42" s="83"/>
      <c r="L42" s="87"/>
      <c r="M42" s="87"/>
      <c r="N42" s="84"/>
      <c r="P42" s="18"/>
    </row>
    <row r="43" spans="1:16" ht="19.5" thickBot="1" x14ac:dyDescent="0.45">
      <c r="A43" s="67" t="s">
        <v>28</v>
      </c>
      <c r="B43" s="68"/>
      <c r="C43" s="88"/>
      <c r="D43" s="88"/>
      <c r="E43" s="88"/>
      <c r="F43" s="88"/>
      <c r="G43" s="88"/>
      <c r="H43" s="88"/>
      <c r="I43" s="89">
        <f>SUM(I12:K42)</f>
        <v>0</v>
      </c>
      <c r="J43" s="90"/>
      <c r="K43" s="91"/>
      <c r="L43" s="88"/>
      <c r="M43" s="88"/>
      <c r="N43" s="88"/>
    </row>
    <row r="44" spans="1:16" x14ac:dyDescent="0.4"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</row>
    <row r="45" spans="1:16" x14ac:dyDescent="0.4"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6" spans="1:16" x14ac:dyDescent="0.4"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</row>
    <row r="47" spans="1:16" x14ac:dyDescent="0.4"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</row>
    <row r="48" spans="1:16" x14ac:dyDescent="0.4"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</row>
    <row r="49" spans="3:14" x14ac:dyDescent="0.4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</row>
    <row r="50" spans="3:14" x14ac:dyDescent="0.4"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3:14" x14ac:dyDescent="0.4"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</sheetData>
  <mergeCells count="178"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</mergeCells>
  <phoneticPr fontId="1"/>
  <conditionalFormatting sqref="I12:K43">
    <cfRule type="cellIs" dxfId="11" priority="1" operator="lessThan">
      <formula>0</formula>
    </cfRule>
  </conditionalFormatting>
  <dataValidations count="1">
    <dataValidation type="list" allowBlank="1" showInputMessage="1" showErrorMessage="1" sqref="C12:H42" xr:uid="{734A72EF-63CC-4366-8092-C686133D6F26}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51"/>
  <sheetViews>
    <sheetView zoomScaleNormal="100" workbookViewId="0">
      <selection activeCell="A4" sqref="A4"/>
    </sheetView>
  </sheetViews>
  <sheetFormatPr defaultRowHeight="18.75" x14ac:dyDescent="0.4"/>
  <cols>
    <col min="1" max="1" width="7.75" bestFit="1" customWidth="1"/>
    <col min="2" max="14" width="5.5" customWidth="1"/>
  </cols>
  <sheetData>
    <row r="2" spans="1:14" ht="19.5" thickBot="1" x14ac:dyDescent="0.45"/>
    <row r="3" spans="1:14" ht="19.5" thickBot="1" x14ac:dyDescent="0.45">
      <c r="A3" s="1">
        <v>2019</v>
      </c>
      <c r="B3" t="s">
        <v>1</v>
      </c>
      <c r="D3" s="1">
        <v>10</v>
      </c>
      <c r="E3" t="s">
        <v>11</v>
      </c>
      <c r="G3" s="75"/>
      <c r="H3" s="75"/>
      <c r="I3" s="75"/>
    </row>
    <row r="6" spans="1:14" ht="18.75" customHeight="1" x14ac:dyDescent="0.4">
      <c r="D6" s="76" t="s">
        <v>22</v>
      </c>
      <c r="E6" s="76"/>
      <c r="F6" s="76"/>
      <c r="G6" s="76"/>
      <c r="H6" s="76"/>
      <c r="I6" s="76"/>
      <c r="J6" s="76"/>
    </row>
    <row r="7" spans="1:14" ht="27.75" customHeight="1" x14ac:dyDescent="0.4">
      <c r="A7" s="77" t="s">
        <v>18</v>
      </c>
      <c r="B7" s="77"/>
      <c r="C7" s="78"/>
      <c r="D7" s="78"/>
      <c r="E7" s="78"/>
      <c r="F7" s="78"/>
      <c r="G7" s="78"/>
      <c r="H7" s="79" t="s">
        <v>21</v>
      </c>
      <c r="I7" s="79"/>
      <c r="J7" s="78"/>
      <c r="K7" s="78"/>
      <c r="L7" s="78"/>
      <c r="M7" s="78"/>
      <c r="N7" s="78"/>
    </row>
    <row r="8" spans="1:14" ht="27.75" customHeight="1" x14ac:dyDescent="0.4">
      <c r="A8" s="77" t="s">
        <v>19</v>
      </c>
      <c r="B8" s="77"/>
      <c r="C8" s="78"/>
      <c r="D8" s="78"/>
      <c r="E8" s="78"/>
      <c r="F8" s="78"/>
      <c r="G8" s="78"/>
      <c r="H8" s="77" t="s">
        <v>20</v>
      </c>
      <c r="I8" s="77"/>
      <c r="J8" s="78"/>
      <c r="K8" s="78"/>
      <c r="L8" s="78"/>
      <c r="M8" s="78"/>
      <c r="N8" s="78"/>
    </row>
    <row r="9" spans="1:14" ht="19.5" thickBot="1" x14ac:dyDescent="0.45"/>
    <row r="10" spans="1:14" x14ac:dyDescent="0.4">
      <c r="A10" s="80" t="s">
        <v>10</v>
      </c>
      <c r="B10" s="82" t="s">
        <v>23</v>
      </c>
      <c r="C10" s="81" t="s">
        <v>17</v>
      </c>
      <c r="D10" s="78"/>
      <c r="E10" s="78"/>
      <c r="F10" s="78"/>
      <c r="G10" s="78"/>
      <c r="H10" s="78"/>
      <c r="I10" s="78"/>
      <c r="J10" s="78"/>
      <c r="K10" s="83"/>
      <c r="L10" s="84" t="s">
        <v>24</v>
      </c>
      <c r="M10" s="78"/>
      <c r="N10" s="78"/>
    </row>
    <row r="11" spans="1:14" x14ac:dyDescent="0.4">
      <c r="A11" s="81"/>
      <c r="B11" s="83"/>
      <c r="C11" s="84" t="s">
        <v>25</v>
      </c>
      <c r="D11" s="78"/>
      <c r="E11" s="78"/>
      <c r="F11" s="78" t="s">
        <v>26</v>
      </c>
      <c r="G11" s="78"/>
      <c r="H11" s="85"/>
      <c r="I11" s="81" t="s">
        <v>27</v>
      </c>
      <c r="J11" s="78"/>
      <c r="K11" s="83"/>
      <c r="L11" s="84"/>
      <c r="M11" s="78"/>
      <c r="N11" s="78"/>
    </row>
    <row r="12" spans="1:14" x14ac:dyDescent="0.4">
      <c r="A12" s="16">
        <f>DATE($A$3,$D$3,1)</f>
        <v>43739</v>
      </c>
      <c r="B12" s="17">
        <f>A12</f>
        <v>43739</v>
      </c>
      <c r="C12" s="86"/>
      <c r="D12" s="78"/>
      <c r="E12" s="78"/>
      <c r="F12" s="86"/>
      <c r="G12" s="78"/>
      <c r="H12" s="78"/>
      <c r="I12" s="86">
        <f>F12-C12</f>
        <v>0</v>
      </c>
      <c r="J12" s="78"/>
      <c r="K12" s="83"/>
      <c r="L12" s="87"/>
      <c r="M12" s="87"/>
      <c r="N12" s="84"/>
    </row>
    <row r="13" spans="1:14" x14ac:dyDescent="0.4">
      <c r="A13" s="16">
        <f>A12+1</f>
        <v>43740</v>
      </c>
      <c r="B13" s="17">
        <f t="shared" ref="B13:B42" si="0">A13</f>
        <v>43740</v>
      </c>
      <c r="C13" s="86"/>
      <c r="D13" s="78"/>
      <c r="E13" s="78"/>
      <c r="F13" s="86"/>
      <c r="G13" s="78"/>
      <c r="H13" s="78"/>
      <c r="I13" s="86">
        <f t="shared" ref="I13:I42" si="1">F13-C13</f>
        <v>0</v>
      </c>
      <c r="J13" s="78"/>
      <c r="K13" s="83"/>
      <c r="L13" s="87"/>
      <c r="M13" s="87"/>
      <c r="N13" s="84"/>
    </row>
    <row r="14" spans="1:14" x14ac:dyDescent="0.4">
      <c r="A14" s="16">
        <f t="shared" ref="A14:A39" si="2">A13+1</f>
        <v>43741</v>
      </c>
      <c r="B14" s="17">
        <f t="shared" si="0"/>
        <v>43741</v>
      </c>
      <c r="C14" s="86"/>
      <c r="D14" s="78"/>
      <c r="E14" s="78"/>
      <c r="F14" s="81"/>
      <c r="G14" s="78"/>
      <c r="H14" s="78"/>
      <c r="I14" s="86">
        <f t="shared" si="1"/>
        <v>0</v>
      </c>
      <c r="J14" s="78"/>
      <c r="K14" s="83"/>
      <c r="L14" s="87"/>
      <c r="M14" s="87"/>
      <c r="N14" s="84"/>
    </row>
    <row r="15" spans="1:14" x14ac:dyDescent="0.4">
      <c r="A15" s="16">
        <f t="shared" si="2"/>
        <v>43742</v>
      </c>
      <c r="B15" s="17">
        <f t="shared" si="0"/>
        <v>43742</v>
      </c>
      <c r="C15" s="81"/>
      <c r="D15" s="78"/>
      <c r="E15" s="78"/>
      <c r="F15" s="81"/>
      <c r="G15" s="78"/>
      <c r="H15" s="78"/>
      <c r="I15" s="86">
        <f t="shared" si="1"/>
        <v>0</v>
      </c>
      <c r="J15" s="78"/>
      <c r="K15" s="83"/>
      <c r="L15" s="87"/>
      <c r="M15" s="87"/>
      <c r="N15" s="84"/>
    </row>
    <row r="16" spans="1:14" x14ac:dyDescent="0.4">
      <c r="A16" s="16">
        <f t="shared" si="2"/>
        <v>43743</v>
      </c>
      <c r="B16" s="17">
        <f t="shared" si="0"/>
        <v>43743</v>
      </c>
      <c r="C16" s="81"/>
      <c r="D16" s="78"/>
      <c r="E16" s="78"/>
      <c r="F16" s="81"/>
      <c r="G16" s="78"/>
      <c r="H16" s="78"/>
      <c r="I16" s="86">
        <f t="shared" si="1"/>
        <v>0</v>
      </c>
      <c r="J16" s="78"/>
      <c r="K16" s="83"/>
      <c r="L16" s="87"/>
      <c r="M16" s="87"/>
      <c r="N16" s="84"/>
    </row>
    <row r="17" spans="1:14" x14ac:dyDescent="0.4">
      <c r="A17" s="16">
        <f t="shared" si="2"/>
        <v>43744</v>
      </c>
      <c r="B17" s="17">
        <f t="shared" si="0"/>
        <v>43744</v>
      </c>
      <c r="C17" s="81"/>
      <c r="D17" s="78"/>
      <c r="E17" s="78"/>
      <c r="F17" s="81"/>
      <c r="G17" s="78"/>
      <c r="H17" s="78"/>
      <c r="I17" s="86">
        <f t="shared" si="1"/>
        <v>0</v>
      </c>
      <c r="J17" s="78"/>
      <c r="K17" s="83"/>
      <c r="L17" s="87"/>
      <c r="M17" s="87"/>
      <c r="N17" s="84"/>
    </row>
    <row r="18" spans="1:14" x14ac:dyDescent="0.4">
      <c r="A18" s="16">
        <f t="shared" si="2"/>
        <v>43745</v>
      </c>
      <c r="B18" s="17">
        <f t="shared" si="0"/>
        <v>43745</v>
      </c>
      <c r="C18" s="81"/>
      <c r="D18" s="78"/>
      <c r="E18" s="78"/>
      <c r="F18" s="81"/>
      <c r="G18" s="78"/>
      <c r="H18" s="78"/>
      <c r="I18" s="86">
        <f t="shared" si="1"/>
        <v>0</v>
      </c>
      <c r="J18" s="78"/>
      <c r="K18" s="83"/>
      <c r="L18" s="87"/>
      <c r="M18" s="87"/>
      <c r="N18" s="84"/>
    </row>
    <row r="19" spans="1:14" x14ac:dyDescent="0.4">
      <c r="A19" s="16">
        <f t="shared" si="2"/>
        <v>43746</v>
      </c>
      <c r="B19" s="17">
        <f t="shared" si="0"/>
        <v>43746</v>
      </c>
      <c r="C19" s="81"/>
      <c r="D19" s="78"/>
      <c r="E19" s="78"/>
      <c r="F19" s="81"/>
      <c r="G19" s="78"/>
      <c r="H19" s="78"/>
      <c r="I19" s="86">
        <f t="shared" si="1"/>
        <v>0</v>
      </c>
      <c r="J19" s="78"/>
      <c r="K19" s="83"/>
      <c r="L19" s="87"/>
      <c r="M19" s="87"/>
      <c r="N19" s="84"/>
    </row>
    <row r="20" spans="1:14" x14ac:dyDescent="0.4">
      <c r="A20" s="16">
        <f t="shared" si="2"/>
        <v>43747</v>
      </c>
      <c r="B20" s="17">
        <f t="shared" si="0"/>
        <v>43747</v>
      </c>
      <c r="C20" s="81"/>
      <c r="D20" s="78"/>
      <c r="E20" s="78"/>
      <c r="F20" s="81"/>
      <c r="G20" s="78"/>
      <c r="H20" s="78"/>
      <c r="I20" s="86">
        <f t="shared" si="1"/>
        <v>0</v>
      </c>
      <c r="J20" s="78"/>
      <c r="K20" s="83"/>
      <c r="L20" s="87"/>
      <c r="M20" s="87"/>
      <c r="N20" s="84"/>
    </row>
    <row r="21" spans="1:14" x14ac:dyDescent="0.4">
      <c r="A21" s="16">
        <f t="shared" si="2"/>
        <v>43748</v>
      </c>
      <c r="B21" s="17">
        <f t="shared" si="0"/>
        <v>43748</v>
      </c>
      <c r="C21" s="81"/>
      <c r="D21" s="78"/>
      <c r="E21" s="78"/>
      <c r="F21" s="81"/>
      <c r="G21" s="78"/>
      <c r="H21" s="78"/>
      <c r="I21" s="86">
        <f t="shared" si="1"/>
        <v>0</v>
      </c>
      <c r="J21" s="78"/>
      <c r="K21" s="83"/>
      <c r="L21" s="87"/>
      <c r="M21" s="87"/>
      <c r="N21" s="84"/>
    </row>
    <row r="22" spans="1:14" x14ac:dyDescent="0.4">
      <c r="A22" s="16">
        <f t="shared" si="2"/>
        <v>43749</v>
      </c>
      <c r="B22" s="17">
        <f t="shared" si="0"/>
        <v>43749</v>
      </c>
      <c r="C22" s="81"/>
      <c r="D22" s="78"/>
      <c r="E22" s="78"/>
      <c r="F22" s="81"/>
      <c r="G22" s="78"/>
      <c r="H22" s="78"/>
      <c r="I22" s="86">
        <f t="shared" si="1"/>
        <v>0</v>
      </c>
      <c r="J22" s="78"/>
      <c r="K22" s="83"/>
      <c r="L22" s="87"/>
      <c r="M22" s="87"/>
      <c r="N22" s="84"/>
    </row>
    <row r="23" spans="1:14" x14ac:dyDescent="0.4">
      <c r="A23" s="16">
        <f t="shared" si="2"/>
        <v>43750</v>
      </c>
      <c r="B23" s="17">
        <f t="shared" si="0"/>
        <v>43750</v>
      </c>
      <c r="C23" s="81"/>
      <c r="D23" s="78"/>
      <c r="E23" s="78"/>
      <c r="F23" s="81"/>
      <c r="G23" s="78"/>
      <c r="H23" s="78"/>
      <c r="I23" s="86">
        <f t="shared" si="1"/>
        <v>0</v>
      </c>
      <c r="J23" s="78"/>
      <c r="K23" s="83"/>
      <c r="L23" s="87"/>
      <c r="M23" s="87"/>
      <c r="N23" s="84"/>
    </row>
    <row r="24" spans="1:14" x14ac:dyDescent="0.4">
      <c r="A24" s="16">
        <f t="shared" si="2"/>
        <v>43751</v>
      </c>
      <c r="B24" s="17">
        <f t="shared" si="0"/>
        <v>43751</v>
      </c>
      <c r="C24" s="81"/>
      <c r="D24" s="78"/>
      <c r="E24" s="78"/>
      <c r="F24" s="81"/>
      <c r="G24" s="78"/>
      <c r="H24" s="78"/>
      <c r="I24" s="86">
        <f t="shared" si="1"/>
        <v>0</v>
      </c>
      <c r="J24" s="78"/>
      <c r="K24" s="83"/>
      <c r="L24" s="87"/>
      <c r="M24" s="87"/>
      <c r="N24" s="84"/>
    </row>
    <row r="25" spans="1:14" x14ac:dyDescent="0.4">
      <c r="A25" s="16">
        <f t="shared" si="2"/>
        <v>43752</v>
      </c>
      <c r="B25" s="17">
        <f t="shared" si="0"/>
        <v>43752</v>
      </c>
      <c r="C25" s="81"/>
      <c r="D25" s="78"/>
      <c r="E25" s="78"/>
      <c r="F25" s="81"/>
      <c r="G25" s="78"/>
      <c r="H25" s="78"/>
      <c r="I25" s="86">
        <f t="shared" si="1"/>
        <v>0</v>
      </c>
      <c r="J25" s="78"/>
      <c r="K25" s="83"/>
      <c r="L25" s="87"/>
      <c r="M25" s="87"/>
      <c r="N25" s="84"/>
    </row>
    <row r="26" spans="1:14" x14ac:dyDescent="0.4">
      <c r="A26" s="16">
        <f t="shared" si="2"/>
        <v>43753</v>
      </c>
      <c r="B26" s="17">
        <f t="shared" si="0"/>
        <v>43753</v>
      </c>
      <c r="C26" s="81"/>
      <c r="D26" s="78"/>
      <c r="E26" s="78"/>
      <c r="F26" s="81"/>
      <c r="G26" s="78"/>
      <c r="H26" s="78"/>
      <c r="I26" s="86">
        <f t="shared" si="1"/>
        <v>0</v>
      </c>
      <c r="J26" s="78"/>
      <c r="K26" s="83"/>
      <c r="L26" s="87"/>
      <c r="M26" s="87"/>
      <c r="N26" s="84"/>
    </row>
    <row r="27" spans="1:14" x14ac:dyDescent="0.4">
      <c r="A27" s="16">
        <f t="shared" si="2"/>
        <v>43754</v>
      </c>
      <c r="B27" s="17">
        <f t="shared" si="0"/>
        <v>43754</v>
      </c>
      <c r="C27" s="81"/>
      <c r="D27" s="78"/>
      <c r="E27" s="78"/>
      <c r="F27" s="81"/>
      <c r="G27" s="78"/>
      <c r="H27" s="78"/>
      <c r="I27" s="86">
        <f t="shared" si="1"/>
        <v>0</v>
      </c>
      <c r="J27" s="78"/>
      <c r="K27" s="83"/>
      <c r="L27" s="87"/>
      <c r="M27" s="87"/>
      <c r="N27" s="84"/>
    </row>
    <row r="28" spans="1:14" x14ac:dyDescent="0.4">
      <c r="A28" s="16">
        <f t="shared" si="2"/>
        <v>43755</v>
      </c>
      <c r="B28" s="17">
        <f t="shared" si="0"/>
        <v>43755</v>
      </c>
      <c r="C28" s="81"/>
      <c r="D28" s="78"/>
      <c r="E28" s="78"/>
      <c r="F28" s="81"/>
      <c r="G28" s="78"/>
      <c r="H28" s="78"/>
      <c r="I28" s="86">
        <f t="shared" si="1"/>
        <v>0</v>
      </c>
      <c r="J28" s="78"/>
      <c r="K28" s="83"/>
      <c r="L28" s="87"/>
      <c r="M28" s="87"/>
      <c r="N28" s="84"/>
    </row>
    <row r="29" spans="1:14" x14ac:dyDescent="0.4">
      <c r="A29" s="16">
        <f t="shared" si="2"/>
        <v>43756</v>
      </c>
      <c r="B29" s="17">
        <f t="shared" si="0"/>
        <v>43756</v>
      </c>
      <c r="C29" s="81"/>
      <c r="D29" s="78"/>
      <c r="E29" s="78"/>
      <c r="F29" s="81"/>
      <c r="G29" s="78"/>
      <c r="H29" s="78"/>
      <c r="I29" s="86">
        <f t="shared" si="1"/>
        <v>0</v>
      </c>
      <c r="J29" s="78"/>
      <c r="K29" s="83"/>
      <c r="L29" s="87"/>
      <c r="M29" s="87"/>
      <c r="N29" s="84"/>
    </row>
    <row r="30" spans="1:14" x14ac:dyDescent="0.4">
      <c r="A30" s="16">
        <f t="shared" si="2"/>
        <v>43757</v>
      </c>
      <c r="B30" s="17">
        <f t="shared" si="0"/>
        <v>43757</v>
      </c>
      <c r="C30" s="81"/>
      <c r="D30" s="78"/>
      <c r="E30" s="78"/>
      <c r="F30" s="81"/>
      <c r="G30" s="78"/>
      <c r="H30" s="78"/>
      <c r="I30" s="86">
        <f t="shared" si="1"/>
        <v>0</v>
      </c>
      <c r="J30" s="78"/>
      <c r="K30" s="83"/>
      <c r="L30" s="87"/>
      <c r="M30" s="87"/>
      <c r="N30" s="84"/>
    </row>
    <row r="31" spans="1:14" x14ac:dyDescent="0.4">
      <c r="A31" s="16">
        <f t="shared" si="2"/>
        <v>43758</v>
      </c>
      <c r="B31" s="17">
        <f t="shared" si="0"/>
        <v>43758</v>
      </c>
      <c r="C31" s="81"/>
      <c r="D31" s="78"/>
      <c r="E31" s="78"/>
      <c r="F31" s="81"/>
      <c r="G31" s="78"/>
      <c r="H31" s="78"/>
      <c r="I31" s="86">
        <f t="shared" si="1"/>
        <v>0</v>
      </c>
      <c r="J31" s="78"/>
      <c r="K31" s="83"/>
      <c r="L31" s="87"/>
      <c r="M31" s="87"/>
      <c r="N31" s="84"/>
    </row>
    <row r="32" spans="1:14" x14ac:dyDescent="0.4">
      <c r="A32" s="16">
        <f t="shared" si="2"/>
        <v>43759</v>
      </c>
      <c r="B32" s="17">
        <f t="shared" si="0"/>
        <v>43759</v>
      </c>
      <c r="C32" s="81"/>
      <c r="D32" s="78"/>
      <c r="E32" s="78"/>
      <c r="F32" s="81"/>
      <c r="G32" s="78"/>
      <c r="H32" s="78"/>
      <c r="I32" s="86">
        <f t="shared" si="1"/>
        <v>0</v>
      </c>
      <c r="J32" s="78"/>
      <c r="K32" s="83"/>
      <c r="L32" s="87"/>
      <c r="M32" s="87"/>
      <c r="N32" s="84"/>
    </row>
    <row r="33" spans="1:16" x14ac:dyDescent="0.4">
      <c r="A33" s="16">
        <f t="shared" si="2"/>
        <v>43760</v>
      </c>
      <c r="B33" s="17">
        <f t="shared" si="0"/>
        <v>43760</v>
      </c>
      <c r="C33" s="81"/>
      <c r="D33" s="78"/>
      <c r="E33" s="78"/>
      <c r="F33" s="81"/>
      <c r="G33" s="78"/>
      <c r="H33" s="78"/>
      <c r="I33" s="86">
        <f t="shared" si="1"/>
        <v>0</v>
      </c>
      <c r="J33" s="78"/>
      <c r="K33" s="83"/>
      <c r="L33" s="87"/>
      <c r="M33" s="87"/>
      <c r="N33" s="84"/>
    </row>
    <row r="34" spans="1:16" x14ac:dyDescent="0.4">
      <c r="A34" s="16">
        <f t="shared" si="2"/>
        <v>43761</v>
      </c>
      <c r="B34" s="17">
        <f t="shared" si="0"/>
        <v>43761</v>
      </c>
      <c r="C34" s="81"/>
      <c r="D34" s="78"/>
      <c r="E34" s="78"/>
      <c r="F34" s="81"/>
      <c r="G34" s="78"/>
      <c r="H34" s="78"/>
      <c r="I34" s="86">
        <f t="shared" si="1"/>
        <v>0</v>
      </c>
      <c r="J34" s="78"/>
      <c r="K34" s="83"/>
      <c r="L34" s="87"/>
      <c r="M34" s="87"/>
      <c r="N34" s="84"/>
    </row>
    <row r="35" spans="1:16" x14ac:dyDescent="0.4">
      <c r="A35" s="16">
        <f t="shared" si="2"/>
        <v>43762</v>
      </c>
      <c r="B35" s="17">
        <f t="shared" si="0"/>
        <v>43762</v>
      </c>
      <c r="C35" s="81"/>
      <c r="D35" s="78"/>
      <c r="E35" s="78"/>
      <c r="F35" s="81"/>
      <c r="G35" s="78"/>
      <c r="H35" s="78"/>
      <c r="I35" s="86">
        <f t="shared" si="1"/>
        <v>0</v>
      </c>
      <c r="J35" s="78"/>
      <c r="K35" s="83"/>
      <c r="L35" s="87"/>
      <c r="M35" s="87"/>
      <c r="N35" s="84"/>
      <c r="P35" s="18"/>
    </row>
    <row r="36" spans="1:16" x14ac:dyDescent="0.4">
      <c r="A36" s="16">
        <f t="shared" si="2"/>
        <v>43763</v>
      </c>
      <c r="B36" s="17">
        <f t="shared" si="0"/>
        <v>43763</v>
      </c>
      <c r="C36" s="81"/>
      <c r="D36" s="78"/>
      <c r="E36" s="78"/>
      <c r="F36" s="81"/>
      <c r="G36" s="78"/>
      <c r="H36" s="78"/>
      <c r="I36" s="86">
        <f t="shared" si="1"/>
        <v>0</v>
      </c>
      <c r="J36" s="78"/>
      <c r="K36" s="83"/>
      <c r="L36" s="87"/>
      <c r="M36" s="87"/>
      <c r="N36" s="84"/>
      <c r="P36" s="18"/>
    </row>
    <row r="37" spans="1:16" x14ac:dyDescent="0.4">
      <c r="A37" s="16">
        <f t="shared" si="2"/>
        <v>43764</v>
      </c>
      <c r="B37" s="17">
        <f t="shared" si="0"/>
        <v>43764</v>
      </c>
      <c r="C37" s="81"/>
      <c r="D37" s="78"/>
      <c r="E37" s="78"/>
      <c r="F37" s="81"/>
      <c r="G37" s="78"/>
      <c r="H37" s="78"/>
      <c r="I37" s="86">
        <f t="shared" si="1"/>
        <v>0</v>
      </c>
      <c r="J37" s="78"/>
      <c r="K37" s="83"/>
      <c r="L37" s="87"/>
      <c r="M37" s="87"/>
      <c r="N37" s="84"/>
      <c r="P37" s="18"/>
    </row>
    <row r="38" spans="1:16" x14ac:dyDescent="0.4">
      <c r="A38" s="16">
        <f t="shared" si="2"/>
        <v>43765</v>
      </c>
      <c r="B38" s="17">
        <f t="shared" si="0"/>
        <v>43765</v>
      </c>
      <c r="C38" s="81"/>
      <c r="D38" s="78"/>
      <c r="E38" s="78"/>
      <c r="F38" s="81"/>
      <c r="G38" s="78"/>
      <c r="H38" s="78"/>
      <c r="I38" s="86">
        <f t="shared" si="1"/>
        <v>0</v>
      </c>
      <c r="J38" s="78"/>
      <c r="K38" s="83"/>
      <c r="L38" s="87"/>
      <c r="M38" s="87"/>
      <c r="N38" s="84"/>
      <c r="P38" s="18"/>
    </row>
    <row r="39" spans="1:16" x14ac:dyDescent="0.4">
      <c r="A39" s="16">
        <f t="shared" si="2"/>
        <v>43766</v>
      </c>
      <c r="B39" s="17">
        <f t="shared" si="0"/>
        <v>43766</v>
      </c>
      <c r="C39" s="81"/>
      <c r="D39" s="78"/>
      <c r="E39" s="78"/>
      <c r="F39" s="81"/>
      <c r="G39" s="78"/>
      <c r="H39" s="78"/>
      <c r="I39" s="86">
        <f t="shared" si="1"/>
        <v>0</v>
      </c>
      <c r="J39" s="78"/>
      <c r="K39" s="83"/>
      <c r="L39" s="87"/>
      <c r="M39" s="87"/>
      <c r="N39" s="84"/>
      <c r="P39" s="18"/>
    </row>
    <row r="40" spans="1:16" x14ac:dyDescent="0.4">
      <c r="A40" s="16">
        <f>IF(DAY(DATE($A$3,$D$3,29))=29,DATE($A$3,$D$3,29),"")</f>
        <v>43767</v>
      </c>
      <c r="B40" s="17">
        <f t="shared" si="0"/>
        <v>43767</v>
      </c>
      <c r="C40" s="81"/>
      <c r="D40" s="78"/>
      <c r="E40" s="78"/>
      <c r="F40" s="81"/>
      <c r="G40" s="78"/>
      <c r="H40" s="78"/>
      <c r="I40" s="86">
        <f t="shared" si="1"/>
        <v>0</v>
      </c>
      <c r="J40" s="78"/>
      <c r="K40" s="83"/>
      <c r="L40" s="87"/>
      <c r="M40" s="87"/>
      <c r="N40" s="84"/>
      <c r="P40" s="18"/>
    </row>
    <row r="41" spans="1:16" x14ac:dyDescent="0.4">
      <c r="A41" s="16">
        <f>IF(DAY(DATE($A$3,$D$3,30))=30,DATE($A$3,$D$3,30),"")</f>
        <v>43768</v>
      </c>
      <c r="B41" s="17">
        <f t="shared" si="0"/>
        <v>43768</v>
      </c>
      <c r="C41" s="81"/>
      <c r="D41" s="78"/>
      <c r="E41" s="78"/>
      <c r="F41" s="81"/>
      <c r="G41" s="78"/>
      <c r="H41" s="78"/>
      <c r="I41" s="86">
        <f t="shared" si="1"/>
        <v>0</v>
      </c>
      <c r="J41" s="78"/>
      <c r="K41" s="83"/>
      <c r="L41" s="87"/>
      <c r="M41" s="87"/>
      <c r="N41" s="84"/>
      <c r="P41" s="18"/>
    </row>
    <row r="42" spans="1:16" ht="19.5" thickBot="1" x14ac:dyDescent="0.45">
      <c r="A42" s="16">
        <f>IF(DAY(DATE($A$3,$D$3,31))=31,DATE($A$3,$D$3,31),"")</f>
        <v>43769</v>
      </c>
      <c r="B42" s="17">
        <f t="shared" si="0"/>
        <v>43769</v>
      </c>
      <c r="C42" s="81"/>
      <c r="D42" s="78"/>
      <c r="E42" s="78"/>
      <c r="F42" s="81"/>
      <c r="G42" s="78"/>
      <c r="H42" s="78"/>
      <c r="I42" s="86">
        <f t="shared" si="1"/>
        <v>0</v>
      </c>
      <c r="J42" s="78"/>
      <c r="K42" s="83"/>
      <c r="L42" s="87"/>
      <c r="M42" s="87"/>
      <c r="N42" s="84"/>
      <c r="P42" s="18"/>
    </row>
    <row r="43" spans="1:16" ht="19.5" thickBot="1" x14ac:dyDescent="0.45">
      <c r="A43" s="67" t="s">
        <v>28</v>
      </c>
      <c r="B43" s="68"/>
      <c r="C43" s="88"/>
      <c r="D43" s="88"/>
      <c r="E43" s="88"/>
      <c r="F43" s="88"/>
      <c r="G43" s="88"/>
      <c r="H43" s="88"/>
      <c r="I43" s="89">
        <f>SUM(I12:K42)</f>
        <v>0</v>
      </c>
      <c r="J43" s="90"/>
      <c r="K43" s="91"/>
      <c r="L43" s="88"/>
      <c r="M43" s="88"/>
      <c r="N43" s="88"/>
    </row>
    <row r="44" spans="1:16" x14ac:dyDescent="0.4"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</row>
    <row r="45" spans="1:16" x14ac:dyDescent="0.4"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6" spans="1:16" x14ac:dyDescent="0.4"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</row>
    <row r="47" spans="1:16" x14ac:dyDescent="0.4"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</row>
    <row r="48" spans="1:16" x14ac:dyDescent="0.4"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</row>
    <row r="49" spans="3:14" x14ac:dyDescent="0.4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</row>
    <row r="50" spans="3:14" x14ac:dyDescent="0.4"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3:14" x14ac:dyDescent="0.4"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</sheetData>
  <mergeCells count="178">
    <mergeCell ref="C7:G7"/>
    <mergeCell ref="H7:I7"/>
    <mergeCell ref="J7:N7"/>
    <mergeCell ref="D6:J6"/>
    <mergeCell ref="A7:B7"/>
    <mergeCell ref="C10:K10"/>
    <mergeCell ref="L10:N11"/>
    <mergeCell ref="C11:E11"/>
    <mergeCell ref="F11:H11"/>
    <mergeCell ref="I11:K11"/>
    <mergeCell ref="A8:B8"/>
    <mergeCell ref="C8:G8"/>
    <mergeCell ref="H8:I8"/>
    <mergeCell ref="J8:N8"/>
    <mergeCell ref="A10:A11"/>
    <mergeCell ref="B10:B11"/>
    <mergeCell ref="F14:H14"/>
    <mergeCell ref="I14:K14"/>
    <mergeCell ref="L14:N14"/>
    <mergeCell ref="C15:E15"/>
    <mergeCell ref="F15:H15"/>
    <mergeCell ref="I15:K15"/>
    <mergeCell ref="L15:N15"/>
    <mergeCell ref="C12:E12"/>
    <mergeCell ref="F12:H12"/>
    <mergeCell ref="I12:K12"/>
    <mergeCell ref="L12:N12"/>
    <mergeCell ref="C13:E13"/>
    <mergeCell ref="F13:H13"/>
    <mergeCell ref="I13:K13"/>
    <mergeCell ref="L13:N13"/>
    <mergeCell ref="C14:E14"/>
    <mergeCell ref="C18:E18"/>
    <mergeCell ref="F18:H18"/>
    <mergeCell ref="I18:K18"/>
    <mergeCell ref="L18:N18"/>
    <mergeCell ref="C19:E19"/>
    <mergeCell ref="F19:H19"/>
    <mergeCell ref="I19:K19"/>
    <mergeCell ref="L19:N19"/>
    <mergeCell ref="C16:E16"/>
    <mergeCell ref="F16:H16"/>
    <mergeCell ref="I16:K16"/>
    <mergeCell ref="L16:N16"/>
    <mergeCell ref="C17:E17"/>
    <mergeCell ref="F17:H17"/>
    <mergeCell ref="I17:K17"/>
    <mergeCell ref="L17:N17"/>
    <mergeCell ref="C22:E22"/>
    <mergeCell ref="F22:H22"/>
    <mergeCell ref="I22:K22"/>
    <mergeCell ref="L22:N22"/>
    <mergeCell ref="C23:E23"/>
    <mergeCell ref="F23:H23"/>
    <mergeCell ref="I23:K23"/>
    <mergeCell ref="L23:N23"/>
    <mergeCell ref="C20:E20"/>
    <mergeCell ref="F20:H20"/>
    <mergeCell ref="I20:K20"/>
    <mergeCell ref="L20:N20"/>
    <mergeCell ref="C21:E21"/>
    <mergeCell ref="F21:H21"/>
    <mergeCell ref="I21:K21"/>
    <mergeCell ref="L21:N21"/>
    <mergeCell ref="C26:E26"/>
    <mergeCell ref="F26:H26"/>
    <mergeCell ref="I26:K26"/>
    <mergeCell ref="L26:N26"/>
    <mergeCell ref="C27:E27"/>
    <mergeCell ref="F27:H27"/>
    <mergeCell ref="I27:K27"/>
    <mergeCell ref="L27:N27"/>
    <mergeCell ref="C24:E24"/>
    <mergeCell ref="F24:H24"/>
    <mergeCell ref="I24:K24"/>
    <mergeCell ref="L24:N24"/>
    <mergeCell ref="C25:E25"/>
    <mergeCell ref="F25:H25"/>
    <mergeCell ref="I25:K25"/>
    <mergeCell ref="L25:N25"/>
    <mergeCell ref="C30:E30"/>
    <mergeCell ref="F30:H30"/>
    <mergeCell ref="I30:K30"/>
    <mergeCell ref="L30:N30"/>
    <mergeCell ref="C31:E31"/>
    <mergeCell ref="F31:H31"/>
    <mergeCell ref="I31:K31"/>
    <mergeCell ref="L31:N31"/>
    <mergeCell ref="C28:E28"/>
    <mergeCell ref="F28:H28"/>
    <mergeCell ref="I28:K28"/>
    <mergeCell ref="L28:N28"/>
    <mergeCell ref="C29:E29"/>
    <mergeCell ref="F29:H29"/>
    <mergeCell ref="I29:K29"/>
    <mergeCell ref="L29:N29"/>
    <mergeCell ref="C34:E34"/>
    <mergeCell ref="F34:H34"/>
    <mergeCell ref="I34:K34"/>
    <mergeCell ref="L34:N34"/>
    <mergeCell ref="C35:E35"/>
    <mergeCell ref="F35:H35"/>
    <mergeCell ref="I35:K35"/>
    <mergeCell ref="L35:N35"/>
    <mergeCell ref="C32:E32"/>
    <mergeCell ref="F32:H32"/>
    <mergeCell ref="I32:K32"/>
    <mergeCell ref="L32:N32"/>
    <mergeCell ref="C33:E33"/>
    <mergeCell ref="F33:H33"/>
    <mergeCell ref="I33:K33"/>
    <mergeCell ref="L33:N33"/>
    <mergeCell ref="C38:E38"/>
    <mergeCell ref="F38:H38"/>
    <mergeCell ref="I38:K38"/>
    <mergeCell ref="L38:N38"/>
    <mergeCell ref="C39:E39"/>
    <mergeCell ref="F39:H39"/>
    <mergeCell ref="I39:K39"/>
    <mergeCell ref="L39:N39"/>
    <mergeCell ref="C36:E36"/>
    <mergeCell ref="F36:H36"/>
    <mergeCell ref="I36:K36"/>
    <mergeCell ref="L36:N36"/>
    <mergeCell ref="C37:E37"/>
    <mergeCell ref="F37:H37"/>
    <mergeCell ref="I37:K37"/>
    <mergeCell ref="L37:N37"/>
    <mergeCell ref="C42:E42"/>
    <mergeCell ref="F42:H42"/>
    <mergeCell ref="I42:K42"/>
    <mergeCell ref="L42:N42"/>
    <mergeCell ref="C43:E43"/>
    <mergeCell ref="F43:H43"/>
    <mergeCell ref="I43:K43"/>
    <mergeCell ref="L43:N43"/>
    <mergeCell ref="C40:E40"/>
    <mergeCell ref="F40:H40"/>
    <mergeCell ref="I40:K40"/>
    <mergeCell ref="L40:N40"/>
    <mergeCell ref="C41:E41"/>
    <mergeCell ref="F41:H41"/>
    <mergeCell ref="I41:K41"/>
    <mergeCell ref="L41:N41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A43:B43"/>
    <mergeCell ref="G3:I3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  <mergeCell ref="C46:E46"/>
    <mergeCell ref="F46:H46"/>
    <mergeCell ref="I46:K46"/>
    <mergeCell ref="L46:N46"/>
    <mergeCell ref="C47:E47"/>
    <mergeCell ref="F47:H47"/>
  </mergeCells>
  <phoneticPr fontId="1"/>
  <conditionalFormatting sqref="I12:K43">
    <cfRule type="cellIs" dxfId="10" priority="1" operator="lessThan">
      <formula>0</formula>
    </cfRule>
  </conditionalFormatting>
  <dataValidations count="1">
    <dataValidation type="list" allowBlank="1" showInputMessage="1" showErrorMessage="1" sqref="C12:H42" xr:uid="{00000000-0002-0000-0100-000000000000}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51"/>
  <sheetViews>
    <sheetView zoomScaleNormal="100" workbookViewId="0">
      <selection activeCell="A4" sqref="A4"/>
    </sheetView>
  </sheetViews>
  <sheetFormatPr defaultRowHeight="18.75" x14ac:dyDescent="0.4"/>
  <cols>
    <col min="1" max="1" width="7.75" bestFit="1" customWidth="1"/>
    <col min="2" max="14" width="5.5" customWidth="1"/>
  </cols>
  <sheetData>
    <row r="2" spans="1:14" ht="19.5" thickBot="1" x14ac:dyDescent="0.45"/>
    <row r="3" spans="1:14" ht="19.5" thickBot="1" x14ac:dyDescent="0.45">
      <c r="A3" s="1">
        <v>2019</v>
      </c>
      <c r="B3" t="s">
        <v>1</v>
      </c>
      <c r="D3" s="1">
        <v>11</v>
      </c>
      <c r="E3" t="s">
        <v>11</v>
      </c>
      <c r="G3" s="75"/>
      <c r="H3" s="75"/>
      <c r="I3" s="75"/>
    </row>
    <row r="6" spans="1:14" ht="18.75" customHeight="1" x14ac:dyDescent="0.4">
      <c r="D6" s="76" t="s">
        <v>22</v>
      </c>
      <c r="E6" s="76"/>
      <c r="F6" s="76"/>
      <c r="G6" s="76"/>
      <c r="H6" s="76"/>
      <c r="I6" s="76"/>
      <c r="J6" s="76"/>
    </row>
    <row r="7" spans="1:14" ht="27.75" customHeight="1" x14ac:dyDescent="0.4">
      <c r="A7" s="77" t="s">
        <v>18</v>
      </c>
      <c r="B7" s="77"/>
      <c r="C7" s="78"/>
      <c r="D7" s="78"/>
      <c r="E7" s="78"/>
      <c r="F7" s="78"/>
      <c r="G7" s="78"/>
      <c r="H7" s="79" t="s">
        <v>21</v>
      </c>
      <c r="I7" s="79"/>
      <c r="J7" s="78"/>
      <c r="K7" s="78"/>
      <c r="L7" s="78"/>
      <c r="M7" s="78"/>
      <c r="N7" s="78"/>
    </row>
    <row r="8" spans="1:14" ht="27.75" customHeight="1" x14ac:dyDescent="0.4">
      <c r="A8" s="77" t="s">
        <v>19</v>
      </c>
      <c r="B8" s="77"/>
      <c r="C8" s="78"/>
      <c r="D8" s="78"/>
      <c r="E8" s="78"/>
      <c r="F8" s="78"/>
      <c r="G8" s="78"/>
      <c r="H8" s="77" t="s">
        <v>20</v>
      </c>
      <c r="I8" s="77"/>
      <c r="J8" s="78"/>
      <c r="K8" s="78"/>
      <c r="L8" s="78"/>
      <c r="M8" s="78"/>
      <c r="N8" s="78"/>
    </row>
    <row r="9" spans="1:14" ht="19.5" thickBot="1" x14ac:dyDescent="0.45"/>
    <row r="10" spans="1:14" x14ac:dyDescent="0.4">
      <c r="A10" s="80" t="s">
        <v>10</v>
      </c>
      <c r="B10" s="82" t="s">
        <v>23</v>
      </c>
      <c r="C10" s="81" t="s">
        <v>17</v>
      </c>
      <c r="D10" s="78"/>
      <c r="E10" s="78"/>
      <c r="F10" s="78"/>
      <c r="G10" s="78"/>
      <c r="H10" s="78"/>
      <c r="I10" s="78"/>
      <c r="J10" s="78"/>
      <c r="K10" s="83"/>
      <c r="L10" s="84" t="s">
        <v>24</v>
      </c>
      <c r="M10" s="78"/>
      <c r="N10" s="78"/>
    </row>
    <row r="11" spans="1:14" x14ac:dyDescent="0.4">
      <c r="A11" s="81"/>
      <c r="B11" s="83"/>
      <c r="C11" s="84" t="s">
        <v>25</v>
      </c>
      <c r="D11" s="78"/>
      <c r="E11" s="78"/>
      <c r="F11" s="78" t="s">
        <v>26</v>
      </c>
      <c r="G11" s="78"/>
      <c r="H11" s="85"/>
      <c r="I11" s="81" t="s">
        <v>27</v>
      </c>
      <c r="J11" s="78"/>
      <c r="K11" s="83"/>
      <c r="L11" s="84"/>
      <c r="M11" s="78"/>
      <c r="N11" s="78"/>
    </row>
    <row r="12" spans="1:14" x14ac:dyDescent="0.4">
      <c r="A12" s="16">
        <f>DATE($A$3,$D$3,1)</f>
        <v>43770</v>
      </c>
      <c r="B12" s="17">
        <f>A12</f>
        <v>43770</v>
      </c>
      <c r="C12" s="86"/>
      <c r="D12" s="78"/>
      <c r="E12" s="78"/>
      <c r="F12" s="86"/>
      <c r="G12" s="78"/>
      <c r="H12" s="78"/>
      <c r="I12" s="86">
        <f>F12-C12</f>
        <v>0</v>
      </c>
      <c r="J12" s="78"/>
      <c r="K12" s="83"/>
      <c r="L12" s="87"/>
      <c r="M12" s="87"/>
      <c r="N12" s="84"/>
    </row>
    <row r="13" spans="1:14" x14ac:dyDescent="0.4">
      <c r="A13" s="16">
        <f>A12+1</f>
        <v>43771</v>
      </c>
      <c r="B13" s="17">
        <f t="shared" ref="B13:B42" si="0">A13</f>
        <v>43771</v>
      </c>
      <c r="C13" s="86"/>
      <c r="D13" s="78"/>
      <c r="E13" s="78"/>
      <c r="F13" s="86"/>
      <c r="G13" s="78"/>
      <c r="H13" s="78"/>
      <c r="I13" s="86">
        <f t="shared" ref="I13:I42" si="1">F13-C13</f>
        <v>0</v>
      </c>
      <c r="J13" s="78"/>
      <c r="K13" s="83"/>
      <c r="L13" s="87"/>
      <c r="M13" s="87"/>
      <c r="N13" s="84"/>
    </row>
    <row r="14" spans="1:14" x14ac:dyDescent="0.4">
      <c r="A14" s="16">
        <f t="shared" ref="A14:A39" si="2">A13+1</f>
        <v>43772</v>
      </c>
      <c r="B14" s="17">
        <f t="shared" si="0"/>
        <v>43772</v>
      </c>
      <c r="C14" s="86"/>
      <c r="D14" s="78"/>
      <c r="E14" s="78"/>
      <c r="F14" s="81"/>
      <c r="G14" s="78"/>
      <c r="H14" s="78"/>
      <c r="I14" s="86">
        <f t="shared" si="1"/>
        <v>0</v>
      </c>
      <c r="J14" s="78"/>
      <c r="K14" s="83"/>
      <c r="L14" s="87"/>
      <c r="M14" s="87"/>
      <c r="N14" s="84"/>
    </row>
    <row r="15" spans="1:14" x14ac:dyDescent="0.4">
      <c r="A15" s="16">
        <f t="shared" si="2"/>
        <v>43773</v>
      </c>
      <c r="B15" s="17">
        <f t="shared" si="0"/>
        <v>43773</v>
      </c>
      <c r="C15" s="81"/>
      <c r="D15" s="78"/>
      <c r="E15" s="78"/>
      <c r="F15" s="81"/>
      <c r="G15" s="78"/>
      <c r="H15" s="78"/>
      <c r="I15" s="86">
        <f t="shared" si="1"/>
        <v>0</v>
      </c>
      <c r="J15" s="78"/>
      <c r="K15" s="83"/>
      <c r="L15" s="87"/>
      <c r="M15" s="87"/>
      <c r="N15" s="84"/>
    </row>
    <row r="16" spans="1:14" x14ac:dyDescent="0.4">
      <c r="A16" s="16">
        <f t="shared" si="2"/>
        <v>43774</v>
      </c>
      <c r="B16" s="17">
        <f t="shared" si="0"/>
        <v>43774</v>
      </c>
      <c r="C16" s="81"/>
      <c r="D16" s="78"/>
      <c r="E16" s="78"/>
      <c r="F16" s="81"/>
      <c r="G16" s="78"/>
      <c r="H16" s="78"/>
      <c r="I16" s="86">
        <f t="shared" si="1"/>
        <v>0</v>
      </c>
      <c r="J16" s="78"/>
      <c r="K16" s="83"/>
      <c r="L16" s="87"/>
      <c r="M16" s="87"/>
      <c r="N16" s="84"/>
    </row>
    <row r="17" spans="1:14" x14ac:dyDescent="0.4">
      <c r="A17" s="16">
        <f t="shared" si="2"/>
        <v>43775</v>
      </c>
      <c r="B17" s="17">
        <f t="shared" si="0"/>
        <v>43775</v>
      </c>
      <c r="C17" s="81"/>
      <c r="D17" s="78"/>
      <c r="E17" s="78"/>
      <c r="F17" s="81"/>
      <c r="G17" s="78"/>
      <c r="H17" s="78"/>
      <c r="I17" s="86">
        <f t="shared" si="1"/>
        <v>0</v>
      </c>
      <c r="J17" s="78"/>
      <c r="K17" s="83"/>
      <c r="L17" s="87"/>
      <c r="M17" s="87"/>
      <c r="N17" s="84"/>
    </row>
    <row r="18" spans="1:14" x14ac:dyDescent="0.4">
      <c r="A18" s="16">
        <f t="shared" si="2"/>
        <v>43776</v>
      </c>
      <c r="B18" s="17">
        <f t="shared" si="0"/>
        <v>43776</v>
      </c>
      <c r="C18" s="81"/>
      <c r="D18" s="78"/>
      <c r="E18" s="78"/>
      <c r="F18" s="81"/>
      <c r="G18" s="78"/>
      <c r="H18" s="78"/>
      <c r="I18" s="86">
        <f t="shared" si="1"/>
        <v>0</v>
      </c>
      <c r="J18" s="78"/>
      <c r="K18" s="83"/>
      <c r="L18" s="87"/>
      <c r="M18" s="87"/>
      <c r="N18" s="84"/>
    </row>
    <row r="19" spans="1:14" x14ac:dyDescent="0.4">
      <c r="A19" s="16">
        <f t="shared" si="2"/>
        <v>43777</v>
      </c>
      <c r="B19" s="17">
        <f t="shared" si="0"/>
        <v>43777</v>
      </c>
      <c r="C19" s="81"/>
      <c r="D19" s="78"/>
      <c r="E19" s="78"/>
      <c r="F19" s="81"/>
      <c r="G19" s="78"/>
      <c r="H19" s="78"/>
      <c r="I19" s="86">
        <f t="shared" si="1"/>
        <v>0</v>
      </c>
      <c r="J19" s="78"/>
      <c r="K19" s="83"/>
      <c r="L19" s="87"/>
      <c r="M19" s="87"/>
      <c r="N19" s="84"/>
    </row>
    <row r="20" spans="1:14" x14ac:dyDescent="0.4">
      <c r="A20" s="16">
        <f t="shared" si="2"/>
        <v>43778</v>
      </c>
      <c r="B20" s="17">
        <f t="shared" si="0"/>
        <v>43778</v>
      </c>
      <c r="C20" s="81"/>
      <c r="D20" s="78"/>
      <c r="E20" s="78"/>
      <c r="F20" s="81"/>
      <c r="G20" s="78"/>
      <c r="H20" s="78"/>
      <c r="I20" s="86">
        <f t="shared" si="1"/>
        <v>0</v>
      </c>
      <c r="J20" s="78"/>
      <c r="K20" s="83"/>
      <c r="L20" s="87"/>
      <c r="M20" s="87"/>
      <c r="N20" s="84"/>
    </row>
    <row r="21" spans="1:14" x14ac:dyDescent="0.4">
      <c r="A21" s="16">
        <f t="shared" si="2"/>
        <v>43779</v>
      </c>
      <c r="B21" s="17">
        <f t="shared" si="0"/>
        <v>43779</v>
      </c>
      <c r="C21" s="81"/>
      <c r="D21" s="78"/>
      <c r="E21" s="78"/>
      <c r="F21" s="81"/>
      <c r="G21" s="78"/>
      <c r="H21" s="78"/>
      <c r="I21" s="86">
        <f t="shared" si="1"/>
        <v>0</v>
      </c>
      <c r="J21" s="78"/>
      <c r="K21" s="83"/>
      <c r="L21" s="87"/>
      <c r="M21" s="87"/>
      <c r="N21" s="84"/>
    </row>
    <row r="22" spans="1:14" x14ac:dyDescent="0.4">
      <c r="A22" s="16">
        <f t="shared" si="2"/>
        <v>43780</v>
      </c>
      <c r="B22" s="17">
        <f t="shared" si="0"/>
        <v>43780</v>
      </c>
      <c r="C22" s="81"/>
      <c r="D22" s="78"/>
      <c r="E22" s="78"/>
      <c r="F22" s="81"/>
      <c r="G22" s="78"/>
      <c r="H22" s="78"/>
      <c r="I22" s="86">
        <f t="shared" si="1"/>
        <v>0</v>
      </c>
      <c r="J22" s="78"/>
      <c r="K22" s="83"/>
      <c r="L22" s="87"/>
      <c r="M22" s="87"/>
      <c r="N22" s="84"/>
    </row>
    <row r="23" spans="1:14" x14ac:dyDescent="0.4">
      <c r="A23" s="16">
        <f t="shared" si="2"/>
        <v>43781</v>
      </c>
      <c r="B23" s="17">
        <f t="shared" si="0"/>
        <v>43781</v>
      </c>
      <c r="C23" s="81"/>
      <c r="D23" s="78"/>
      <c r="E23" s="78"/>
      <c r="F23" s="81"/>
      <c r="G23" s="78"/>
      <c r="H23" s="78"/>
      <c r="I23" s="86">
        <f t="shared" si="1"/>
        <v>0</v>
      </c>
      <c r="J23" s="78"/>
      <c r="K23" s="83"/>
      <c r="L23" s="87"/>
      <c r="M23" s="87"/>
      <c r="N23" s="84"/>
    </row>
    <row r="24" spans="1:14" x14ac:dyDescent="0.4">
      <c r="A24" s="16">
        <f t="shared" si="2"/>
        <v>43782</v>
      </c>
      <c r="B24" s="17">
        <f t="shared" si="0"/>
        <v>43782</v>
      </c>
      <c r="C24" s="81"/>
      <c r="D24" s="78"/>
      <c r="E24" s="78"/>
      <c r="F24" s="81"/>
      <c r="G24" s="78"/>
      <c r="H24" s="78"/>
      <c r="I24" s="86">
        <f t="shared" si="1"/>
        <v>0</v>
      </c>
      <c r="J24" s="78"/>
      <c r="K24" s="83"/>
      <c r="L24" s="87"/>
      <c r="M24" s="87"/>
      <c r="N24" s="84"/>
    </row>
    <row r="25" spans="1:14" x14ac:dyDescent="0.4">
      <c r="A25" s="16">
        <f t="shared" si="2"/>
        <v>43783</v>
      </c>
      <c r="B25" s="17">
        <f t="shared" si="0"/>
        <v>43783</v>
      </c>
      <c r="C25" s="81"/>
      <c r="D25" s="78"/>
      <c r="E25" s="78"/>
      <c r="F25" s="81"/>
      <c r="G25" s="78"/>
      <c r="H25" s="78"/>
      <c r="I25" s="86">
        <f t="shared" si="1"/>
        <v>0</v>
      </c>
      <c r="J25" s="78"/>
      <c r="K25" s="83"/>
      <c r="L25" s="87"/>
      <c r="M25" s="87"/>
      <c r="N25" s="84"/>
    </row>
    <row r="26" spans="1:14" x14ac:dyDescent="0.4">
      <c r="A26" s="16">
        <f t="shared" si="2"/>
        <v>43784</v>
      </c>
      <c r="B26" s="17">
        <f t="shared" si="0"/>
        <v>43784</v>
      </c>
      <c r="C26" s="81"/>
      <c r="D26" s="78"/>
      <c r="E26" s="78"/>
      <c r="F26" s="81"/>
      <c r="G26" s="78"/>
      <c r="H26" s="78"/>
      <c r="I26" s="86">
        <f t="shared" si="1"/>
        <v>0</v>
      </c>
      <c r="J26" s="78"/>
      <c r="K26" s="83"/>
      <c r="L26" s="87"/>
      <c r="M26" s="87"/>
      <c r="N26" s="84"/>
    </row>
    <row r="27" spans="1:14" x14ac:dyDescent="0.4">
      <c r="A27" s="16">
        <f t="shared" si="2"/>
        <v>43785</v>
      </c>
      <c r="B27" s="17">
        <f t="shared" si="0"/>
        <v>43785</v>
      </c>
      <c r="C27" s="81"/>
      <c r="D27" s="78"/>
      <c r="E27" s="78"/>
      <c r="F27" s="81"/>
      <c r="G27" s="78"/>
      <c r="H27" s="78"/>
      <c r="I27" s="86">
        <f t="shared" si="1"/>
        <v>0</v>
      </c>
      <c r="J27" s="78"/>
      <c r="K27" s="83"/>
      <c r="L27" s="87"/>
      <c r="M27" s="87"/>
      <c r="N27" s="84"/>
    </row>
    <row r="28" spans="1:14" x14ac:dyDescent="0.4">
      <c r="A28" s="16">
        <f t="shared" si="2"/>
        <v>43786</v>
      </c>
      <c r="B28" s="17">
        <f t="shared" si="0"/>
        <v>43786</v>
      </c>
      <c r="C28" s="81"/>
      <c r="D28" s="78"/>
      <c r="E28" s="78"/>
      <c r="F28" s="81"/>
      <c r="G28" s="78"/>
      <c r="H28" s="78"/>
      <c r="I28" s="86">
        <f t="shared" si="1"/>
        <v>0</v>
      </c>
      <c r="J28" s="78"/>
      <c r="K28" s="83"/>
      <c r="L28" s="87"/>
      <c r="M28" s="87"/>
      <c r="N28" s="84"/>
    </row>
    <row r="29" spans="1:14" x14ac:dyDescent="0.4">
      <c r="A29" s="16">
        <f t="shared" si="2"/>
        <v>43787</v>
      </c>
      <c r="B29" s="17">
        <f t="shared" si="0"/>
        <v>43787</v>
      </c>
      <c r="C29" s="81"/>
      <c r="D29" s="78"/>
      <c r="E29" s="78"/>
      <c r="F29" s="81"/>
      <c r="G29" s="78"/>
      <c r="H29" s="78"/>
      <c r="I29" s="86">
        <f t="shared" si="1"/>
        <v>0</v>
      </c>
      <c r="J29" s="78"/>
      <c r="K29" s="83"/>
      <c r="L29" s="87"/>
      <c r="M29" s="87"/>
      <c r="N29" s="84"/>
    </row>
    <row r="30" spans="1:14" x14ac:dyDescent="0.4">
      <c r="A30" s="16">
        <f t="shared" si="2"/>
        <v>43788</v>
      </c>
      <c r="B30" s="17">
        <f t="shared" si="0"/>
        <v>43788</v>
      </c>
      <c r="C30" s="81"/>
      <c r="D30" s="78"/>
      <c r="E30" s="78"/>
      <c r="F30" s="81"/>
      <c r="G30" s="78"/>
      <c r="H30" s="78"/>
      <c r="I30" s="86">
        <f t="shared" si="1"/>
        <v>0</v>
      </c>
      <c r="J30" s="78"/>
      <c r="K30" s="83"/>
      <c r="L30" s="87"/>
      <c r="M30" s="87"/>
      <c r="N30" s="84"/>
    </row>
    <row r="31" spans="1:14" x14ac:dyDescent="0.4">
      <c r="A31" s="16">
        <f t="shared" si="2"/>
        <v>43789</v>
      </c>
      <c r="B31" s="17">
        <f t="shared" si="0"/>
        <v>43789</v>
      </c>
      <c r="C31" s="81"/>
      <c r="D31" s="78"/>
      <c r="E31" s="78"/>
      <c r="F31" s="81"/>
      <c r="G31" s="78"/>
      <c r="H31" s="78"/>
      <c r="I31" s="86">
        <f t="shared" si="1"/>
        <v>0</v>
      </c>
      <c r="J31" s="78"/>
      <c r="K31" s="83"/>
      <c r="L31" s="87"/>
      <c r="M31" s="87"/>
      <c r="N31" s="84"/>
    </row>
    <row r="32" spans="1:14" x14ac:dyDescent="0.4">
      <c r="A32" s="16">
        <f t="shared" si="2"/>
        <v>43790</v>
      </c>
      <c r="B32" s="17">
        <f t="shared" si="0"/>
        <v>43790</v>
      </c>
      <c r="C32" s="81"/>
      <c r="D32" s="78"/>
      <c r="E32" s="78"/>
      <c r="F32" s="81"/>
      <c r="G32" s="78"/>
      <c r="H32" s="78"/>
      <c r="I32" s="86">
        <f t="shared" si="1"/>
        <v>0</v>
      </c>
      <c r="J32" s="78"/>
      <c r="K32" s="83"/>
      <c r="L32" s="87"/>
      <c r="M32" s="87"/>
      <c r="N32" s="84"/>
    </row>
    <row r="33" spans="1:16" x14ac:dyDescent="0.4">
      <c r="A33" s="16">
        <f t="shared" si="2"/>
        <v>43791</v>
      </c>
      <c r="B33" s="17">
        <f t="shared" si="0"/>
        <v>43791</v>
      </c>
      <c r="C33" s="81"/>
      <c r="D33" s="78"/>
      <c r="E33" s="78"/>
      <c r="F33" s="81"/>
      <c r="G33" s="78"/>
      <c r="H33" s="78"/>
      <c r="I33" s="86">
        <f t="shared" si="1"/>
        <v>0</v>
      </c>
      <c r="J33" s="78"/>
      <c r="K33" s="83"/>
      <c r="L33" s="87"/>
      <c r="M33" s="87"/>
      <c r="N33" s="84"/>
    </row>
    <row r="34" spans="1:16" x14ac:dyDescent="0.4">
      <c r="A34" s="16">
        <f t="shared" si="2"/>
        <v>43792</v>
      </c>
      <c r="B34" s="17">
        <f t="shared" si="0"/>
        <v>43792</v>
      </c>
      <c r="C34" s="81"/>
      <c r="D34" s="78"/>
      <c r="E34" s="78"/>
      <c r="F34" s="81"/>
      <c r="G34" s="78"/>
      <c r="H34" s="78"/>
      <c r="I34" s="86">
        <f t="shared" si="1"/>
        <v>0</v>
      </c>
      <c r="J34" s="78"/>
      <c r="K34" s="83"/>
      <c r="L34" s="87"/>
      <c r="M34" s="87"/>
      <c r="N34" s="84"/>
    </row>
    <row r="35" spans="1:16" x14ac:dyDescent="0.4">
      <c r="A35" s="16">
        <f t="shared" si="2"/>
        <v>43793</v>
      </c>
      <c r="B35" s="17">
        <f t="shared" si="0"/>
        <v>43793</v>
      </c>
      <c r="C35" s="81"/>
      <c r="D35" s="78"/>
      <c r="E35" s="78"/>
      <c r="F35" s="81"/>
      <c r="G35" s="78"/>
      <c r="H35" s="78"/>
      <c r="I35" s="86">
        <f t="shared" si="1"/>
        <v>0</v>
      </c>
      <c r="J35" s="78"/>
      <c r="K35" s="83"/>
      <c r="L35" s="87"/>
      <c r="M35" s="87"/>
      <c r="N35" s="84"/>
      <c r="P35" s="18"/>
    </row>
    <row r="36" spans="1:16" x14ac:dyDescent="0.4">
      <c r="A36" s="16">
        <f t="shared" si="2"/>
        <v>43794</v>
      </c>
      <c r="B36" s="17">
        <f t="shared" si="0"/>
        <v>43794</v>
      </c>
      <c r="C36" s="81"/>
      <c r="D36" s="78"/>
      <c r="E36" s="78"/>
      <c r="F36" s="81"/>
      <c r="G36" s="78"/>
      <c r="H36" s="78"/>
      <c r="I36" s="86">
        <f t="shared" si="1"/>
        <v>0</v>
      </c>
      <c r="J36" s="78"/>
      <c r="K36" s="83"/>
      <c r="L36" s="87"/>
      <c r="M36" s="87"/>
      <c r="N36" s="84"/>
      <c r="P36" s="18"/>
    </row>
    <row r="37" spans="1:16" x14ac:dyDescent="0.4">
      <c r="A37" s="16">
        <f t="shared" si="2"/>
        <v>43795</v>
      </c>
      <c r="B37" s="17">
        <f t="shared" si="0"/>
        <v>43795</v>
      </c>
      <c r="C37" s="81"/>
      <c r="D37" s="78"/>
      <c r="E37" s="78"/>
      <c r="F37" s="81"/>
      <c r="G37" s="78"/>
      <c r="H37" s="78"/>
      <c r="I37" s="86">
        <f t="shared" si="1"/>
        <v>0</v>
      </c>
      <c r="J37" s="78"/>
      <c r="K37" s="83"/>
      <c r="L37" s="87"/>
      <c r="M37" s="87"/>
      <c r="N37" s="84"/>
      <c r="P37" s="18"/>
    </row>
    <row r="38" spans="1:16" x14ac:dyDescent="0.4">
      <c r="A38" s="16">
        <f t="shared" si="2"/>
        <v>43796</v>
      </c>
      <c r="B38" s="17">
        <f t="shared" si="0"/>
        <v>43796</v>
      </c>
      <c r="C38" s="81"/>
      <c r="D38" s="78"/>
      <c r="E38" s="78"/>
      <c r="F38" s="81"/>
      <c r="G38" s="78"/>
      <c r="H38" s="78"/>
      <c r="I38" s="86">
        <f t="shared" si="1"/>
        <v>0</v>
      </c>
      <c r="J38" s="78"/>
      <c r="K38" s="83"/>
      <c r="L38" s="87"/>
      <c r="M38" s="87"/>
      <c r="N38" s="84"/>
      <c r="P38" s="18"/>
    </row>
    <row r="39" spans="1:16" x14ac:dyDescent="0.4">
      <c r="A39" s="16">
        <f t="shared" si="2"/>
        <v>43797</v>
      </c>
      <c r="B39" s="17">
        <f t="shared" si="0"/>
        <v>43797</v>
      </c>
      <c r="C39" s="81"/>
      <c r="D39" s="78"/>
      <c r="E39" s="78"/>
      <c r="F39" s="81"/>
      <c r="G39" s="78"/>
      <c r="H39" s="78"/>
      <c r="I39" s="86">
        <f t="shared" si="1"/>
        <v>0</v>
      </c>
      <c r="J39" s="78"/>
      <c r="K39" s="83"/>
      <c r="L39" s="87"/>
      <c r="M39" s="87"/>
      <c r="N39" s="84"/>
      <c r="P39" s="18"/>
    </row>
    <row r="40" spans="1:16" x14ac:dyDescent="0.4">
      <c r="A40" s="16">
        <f>IF(DAY(DATE($A$3,$D$3,29))=29,DATE($A$3,$D$3,29),"")</f>
        <v>43798</v>
      </c>
      <c r="B40" s="17">
        <f t="shared" si="0"/>
        <v>43798</v>
      </c>
      <c r="C40" s="81"/>
      <c r="D40" s="78"/>
      <c r="E40" s="78"/>
      <c r="F40" s="81"/>
      <c r="G40" s="78"/>
      <c r="H40" s="78"/>
      <c r="I40" s="86">
        <f t="shared" si="1"/>
        <v>0</v>
      </c>
      <c r="J40" s="78"/>
      <c r="K40" s="83"/>
      <c r="L40" s="87"/>
      <c r="M40" s="87"/>
      <c r="N40" s="84"/>
      <c r="P40" s="18"/>
    </row>
    <row r="41" spans="1:16" x14ac:dyDescent="0.4">
      <c r="A41" s="16">
        <f>IF(DAY(DATE($A$3,$D$3,30))=30,DATE($A$3,$D$3,30),"")</f>
        <v>43799</v>
      </c>
      <c r="B41" s="17">
        <f t="shared" si="0"/>
        <v>43799</v>
      </c>
      <c r="C41" s="81"/>
      <c r="D41" s="78"/>
      <c r="E41" s="78"/>
      <c r="F41" s="81"/>
      <c r="G41" s="78"/>
      <c r="H41" s="78"/>
      <c r="I41" s="86">
        <f t="shared" si="1"/>
        <v>0</v>
      </c>
      <c r="J41" s="78"/>
      <c r="K41" s="83"/>
      <c r="L41" s="87"/>
      <c r="M41" s="87"/>
      <c r="N41" s="84"/>
      <c r="P41" s="18"/>
    </row>
    <row r="42" spans="1:16" ht="19.5" thickBot="1" x14ac:dyDescent="0.45">
      <c r="A42" s="16" t="str">
        <f>IF(DAY(DATE($A$3,$D$3,31))=31,DATE($A$3,$D$3,31),"")</f>
        <v/>
      </c>
      <c r="B42" s="17" t="str">
        <f t="shared" si="0"/>
        <v/>
      </c>
      <c r="C42" s="81"/>
      <c r="D42" s="78"/>
      <c r="E42" s="78"/>
      <c r="F42" s="81"/>
      <c r="G42" s="78"/>
      <c r="H42" s="78"/>
      <c r="I42" s="86">
        <f t="shared" si="1"/>
        <v>0</v>
      </c>
      <c r="J42" s="78"/>
      <c r="K42" s="83"/>
      <c r="L42" s="87"/>
      <c r="M42" s="87"/>
      <c r="N42" s="84"/>
      <c r="P42" s="18"/>
    </row>
    <row r="43" spans="1:16" ht="19.5" thickBot="1" x14ac:dyDescent="0.45">
      <c r="A43" s="67" t="s">
        <v>28</v>
      </c>
      <c r="B43" s="68"/>
      <c r="C43" s="88"/>
      <c r="D43" s="88"/>
      <c r="E43" s="88"/>
      <c r="F43" s="88"/>
      <c r="G43" s="88"/>
      <c r="H43" s="88"/>
      <c r="I43" s="89">
        <f>SUM(I12:K42)</f>
        <v>0</v>
      </c>
      <c r="J43" s="90"/>
      <c r="K43" s="91"/>
      <c r="L43" s="88"/>
      <c r="M43" s="88"/>
      <c r="N43" s="88"/>
    </row>
    <row r="44" spans="1:16" x14ac:dyDescent="0.4"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</row>
    <row r="45" spans="1:16" x14ac:dyDescent="0.4"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6" spans="1:16" x14ac:dyDescent="0.4"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</row>
    <row r="47" spans="1:16" x14ac:dyDescent="0.4"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</row>
    <row r="48" spans="1:16" x14ac:dyDescent="0.4"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</row>
    <row r="49" spans="3:14" x14ac:dyDescent="0.4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</row>
    <row r="50" spans="3:14" x14ac:dyDescent="0.4"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3:14" x14ac:dyDescent="0.4"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</sheetData>
  <mergeCells count="178"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</mergeCells>
  <phoneticPr fontId="1"/>
  <conditionalFormatting sqref="I12:K42">
    <cfRule type="cellIs" dxfId="9" priority="2" operator="lessThan">
      <formula>0</formula>
    </cfRule>
  </conditionalFormatting>
  <conditionalFormatting sqref="I43:K43">
    <cfRule type="cellIs" dxfId="8" priority="1" operator="lessThan">
      <formula>0</formula>
    </cfRule>
  </conditionalFormatting>
  <dataValidations count="1">
    <dataValidation type="list" allowBlank="1" showInputMessage="1" showErrorMessage="1" sqref="C12:H42" xr:uid="{00000000-0002-0000-0200-000000000000}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確認表</vt:lpstr>
      <vt:lpstr>活動実績(4月)  </vt:lpstr>
      <vt:lpstr>活動実績(5月) </vt:lpstr>
      <vt:lpstr>活動実績(6月)  </vt:lpstr>
      <vt:lpstr>活動実績(7月) </vt:lpstr>
      <vt:lpstr>活動実績(８月) </vt:lpstr>
      <vt:lpstr>活動実績(９月)</vt:lpstr>
      <vt:lpstr>活動実績(10月)</vt:lpstr>
      <vt:lpstr>活動実績 (11月)</vt:lpstr>
      <vt:lpstr>活動実績 (12月)</vt:lpstr>
      <vt:lpstr>活動実績 (1月)</vt:lpstr>
      <vt:lpstr>活動実績 (2月)</vt:lpstr>
      <vt:lpstr>活動実績 (3月)</vt:lpstr>
      <vt:lpstr>祝日リスト</vt:lpstr>
      <vt:lpstr>確認表!Print_Area</vt:lpstr>
      <vt:lpstr>'活動実績 (11月)'!Print_Area</vt:lpstr>
      <vt:lpstr>'活動実績 (12月)'!Print_Area</vt:lpstr>
      <vt:lpstr>'活動実績 (1月)'!Print_Area</vt:lpstr>
      <vt:lpstr>'活動実績 (2月)'!Print_Area</vt:lpstr>
      <vt:lpstr>'活動実績 (3月)'!Print_Area</vt:lpstr>
      <vt:lpstr>'活動実績(10月)'!Print_Area</vt:lpstr>
      <vt:lpstr>'活動実績(4月)  '!Print_Area</vt:lpstr>
      <vt:lpstr>'活動実績(5月) '!Print_Area</vt:lpstr>
      <vt:lpstr>'活動実績(6月)  '!Print_Area</vt:lpstr>
      <vt:lpstr>'活動実績(7月) '!Print_Area</vt:lpstr>
      <vt:lpstr>'活動実績(８月) '!Print_Area</vt:lpstr>
      <vt:lpstr>'活動実績(９月)'!Print_Area</vt:lpstr>
      <vt:lpstr>祝日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2018-09-13T07:54:17Z</cp:lastPrinted>
  <dcterms:created xsi:type="dcterms:W3CDTF">2018-08-02T06:39:03Z</dcterms:created>
  <dcterms:modified xsi:type="dcterms:W3CDTF">2019-05-20T00:14:17Z</dcterms:modified>
</cp:coreProperties>
</file>